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hidePivotFieldList="1" defaultThemeVersion="124226"/>
  <bookViews>
    <workbookView xWindow="-15" yWindow="-15" windowWidth="18870" windowHeight="11760" tabRatio="662"/>
  </bookViews>
  <sheets>
    <sheet name="Yıllık Kümüle Bütçe Özeti" sheetId="1" r:id="rId1"/>
    <sheet name="Aylık Harcamalar Özeti" sheetId="2" r:id="rId2"/>
    <sheet name="Listelenmiş Harcamalar" sheetId="3" r:id="rId3"/>
    <sheet name="Bağışlar ve Sponsorluklar" sheetId="4" r:id="rId4"/>
  </sheets>
  <definedNames>
    <definedName name="_xlnm._FilterDatabase" localSheetId="3" hidden="1">'Bağışlar ve Sponsorluklar'!$A$1:$L$109</definedName>
    <definedName name="_xlnm._FilterDatabase" localSheetId="2" hidden="1">'Listelenmiş Harcamalar'!$A$1:$J$2341</definedName>
    <definedName name="_xlnm.Print_Area" localSheetId="1">'Aylık Harcamalar Özeti'!$A$1:$P$32</definedName>
    <definedName name="_xlnm.Print_Area" localSheetId="3">'Bağışlar ve Sponsorluklar'!$A$1:$O$109</definedName>
    <definedName name="_xlnm.Print_Area" localSheetId="2">'Listelenmiş Harcamalar'!$A$1:$L$103</definedName>
    <definedName name="_xlnm.Print_Titles" localSheetId="3">'Bağışlar ve Sponsorluklar'!$1:$1</definedName>
    <definedName name="_xlnm.Print_Titles" localSheetId="2">'Listelenmiş Harcamalar'!$1:$1</definedName>
  </definedNames>
  <calcPr calcId="125725" fullCalcOnLoad="1"/>
</workbook>
</file>

<file path=xl/calcChain.xml><?xml version="1.0" encoding="utf-8"?>
<calcChain xmlns="http://schemas.openxmlformats.org/spreadsheetml/2006/main">
  <c r="L109" i="4"/>
  <c r="L108"/>
  <c r="L107"/>
  <c r="L106"/>
  <c r="L105"/>
  <c r="L104"/>
  <c r="L103"/>
  <c r="L102"/>
  <c r="L101"/>
  <c r="L100"/>
  <c r="L99"/>
  <c r="L98"/>
  <c r="L97"/>
  <c r="L96"/>
  <c r="L95"/>
  <c r="L94"/>
  <c r="L93"/>
  <c r="L92"/>
  <c r="L91"/>
  <c r="L90"/>
  <c r="L89"/>
  <c r="L88"/>
  <c r="L87"/>
  <c r="L86"/>
  <c r="L85"/>
  <c r="L84"/>
  <c r="L83"/>
  <c r="L82"/>
  <c r="L81"/>
  <c r="L80"/>
  <c r="L79"/>
  <c r="L78"/>
  <c r="L77"/>
  <c r="L76"/>
  <c r="L75"/>
  <c r="L74"/>
  <c r="L73"/>
  <c r="L72"/>
  <c r="L71"/>
  <c r="L70"/>
  <c r="L69"/>
  <c r="L68"/>
  <c r="L67"/>
  <c r="L66"/>
  <c r="L65"/>
  <c r="L64"/>
  <c r="L63"/>
  <c r="L62"/>
  <c r="L61"/>
  <c r="L60"/>
  <c r="L59"/>
  <c r="L58"/>
  <c r="L57"/>
  <c r="L56"/>
  <c r="L55"/>
  <c r="L54"/>
  <c r="L53"/>
  <c r="L52"/>
  <c r="L51"/>
  <c r="L50"/>
  <c r="L49"/>
  <c r="L48"/>
  <c r="L47"/>
  <c r="L46"/>
  <c r="L45"/>
  <c r="L44"/>
  <c r="L43"/>
  <c r="L42"/>
  <c r="L41"/>
  <c r="L40"/>
  <c r="L39"/>
  <c r="L38"/>
  <c r="L37"/>
  <c r="L36"/>
  <c r="L35"/>
  <c r="L34"/>
  <c r="L33"/>
  <c r="L32"/>
  <c r="L31"/>
  <c r="L30"/>
  <c r="L29"/>
  <c r="L28"/>
  <c r="L27"/>
  <c r="L26"/>
  <c r="L25"/>
  <c r="L24"/>
  <c r="L23"/>
  <c r="L22"/>
  <c r="L21"/>
  <c r="L20"/>
  <c r="L19"/>
  <c r="L18"/>
  <c r="L17"/>
  <c r="L16"/>
  <c r="L15"/>
  <c r="L14"/>
  <c r="L13"/>
  <c r="L12"/>
  <c r="L11"/>
  <c r="L10"/>
  <c r="L9"/>
  <c r="L8"/>
  <c r="L7"/>
  <c r="L6"/>
  <c r="L5"/>
  <c r="L4"/>
  <c r="L3"/>
  <c r="L2"/>
  <c r="J103" i="3"/>
  <c r="J102"/>
  <c r="J101"/>
  <c r="J100"/>
  <c r="J99"/>
  <c r="J98"/>
  <c r="J97"/>
  <c r="J96"/>
  <c r="J95"/>
  <c r="J94"/>
  <c r="J93"/>
  <c r="J92"/>
  <c r="J91"/>
  <c r="J90"/>
  <c r="J89"/>
  <c r="J88"/>
  <c r="J87"/>
  <c r="J86"/>
  <c r="J85"/>
  <c r="J84"/>
  <c r="J83"/>
  <c r="J82"/>
  <c r="J81"/>
  <c r="J80"/>
  <c r="J79"/>
  <c r="J78"/>
  <c r="J77"/>
  <c r="J76"/>
  <c r="J75"/>
  <c r="J74"/>
  <c r="J73"/>
  <c r="J72"/>
  <c r="J71"/>
  <c r="J70"/>
  <c r="J69"/>
  <c r="J68"/>
  <c r="J67"/>
  <c r="J66"/>
  <c r="J65"/>
  <c r="J64"/>
  <c r="J63"/>
  <c r="J62"/>
  <c r="J61"/>
  <c r="J60"/>
  <c r="J59"/>
  <c r="J58"/>
  <c r="J57"/>
  <c r="J56"/>
  <c r="J55"/>
  <c r="J54"/>
  <c r="J53"/>
  <c r="J52"/>
  <c r="J51"/>
  <c r="J50"/>
  <c r="J49"/>
  <c r="J48"/>
  <c r="J47"/>
  <c r="J46"/>
  <c r="J45"/>
  <c r="J44"/>
  <c r="J43"/>
  <c r="J42"/>
  <c r="J41"/>
  <c r="J40"/>
  <c r="J39"/>
  <c r="J38"/>
  <c r="J37"/>
  <c r="J36"/>
  <c r="J35"/>
  <c r="J34"/>
  <c r="J33"/>
  <c r="J32"/>
  <c r="J31"/>
  <c r="J30"/>
  <c r="J29"/>
  <c r="J28"/>
  <c r="J27"/>
  <c r="J26"/>
  <c r="J25"/>
  <c r="J24"/>
  <c r="J23"/>
  <c r="J22"/>
  <c r="J21"/>
  <c r="J20"/>
  <c r="J19"/>
  <c r="J18"/>
  <c r="J17"/>
  <c r="J16"/>
  <c r="J15"/>
  <c r="J14"/>
  <c r="J13"/>
  <c r="J12"/>
  <c r="J11"/>
  <c r="J10"/>
  <c r="J9"/>
  <c r="J8"/>
  <c r="J7"/>
  <c r="J6"/>
  <c r="J5"/>
  <c r="J4"/>
  <c r="J3"/>
  <c r="J2"/>
  <c r="C6" i="2"/>
  <c r="D6"/>
  <c r="E6"/>
  <c r="F6"/>
  <c r="G6"/>
  <c r="H6"/>
  <c r="I6"/>
  <c r="J6"/>
  <c r="K6"/>
  <c r="L6"/>
  <c r="M6"/>
  <c r="N6"/>
  <c r="C8"/>
  <c r="D8"/>
  <c r="E8"/>
  <c r="F8"/>
  <c r="G8"/>
  <c r="H8"/>
  <c r="I8"/>
  <c r="O8" s="1"/>
  <c r="C8" i="1" s="1"/>
  <c r="E8" s="1"/>
  <c r="F8" s="1"/>
  <c r="J8" i="2"/>
  <c r="K8"/>
  <c r="L8"/>
  <c r="M8"/>
  <c r="N8"/>
  <c r="C10"/>
  <c r="D10"/>
  <c r="E10"/>
  <c r="F10"/>
  <c r="G10"/>
  <c r="H10"/>
  <c r="I10"/>
  <c r="J10"/>
  <c r="K10"/>
  <c r="L10"/>
  <c r="M10"/>
  <c r="N10"/>
  <c r="C12"/>
  <c r="D12"/>
  <c r="E12"/>
  <c r="F12"/>
  <c r="G12"/>
  <c r="H12"/>
  <c r="I12"/>
  <c r="J12"/>
  <c r="K12"/>
  <c r="L12"/>
  <c r="M12"/>
  <c r="N12"/>
  <c r="C14"/>
  <c r="D14"/>
  <c r="E14"/>
  <c r="F14"/>
  <c r="G14"/>
  <c r="H14"/>
  <c r="I14"/>
  <c r="J14"/>
  <c r="K14"/>
  <c r="L14"/>
  <c r="M14"/>
  <c r="N14"/>
  <c r="C16"/>
  <c r="D16"/>
  <c r="O16" s="1"/>
  <c r="C16" i="1" s="1"/>
  <c r="E16" s="1"/>
  <c r="F16" s="1"/>
  <c r="E16" i="2"/>
  <c r="F16"/>
  <c r="G16"/>
  <c r="H16"/>
  <c r="I16"/>
  <c r="J16"/>
  <c r="K16"/>
  <c r="L16"/>
  <c r="M16"/>
  <c r="N16"/>
  <c r="C18"/>
  <c r="D18"/>
  <c r="E18"/>
  <c r="F18"/>
  <c r="G18"/>
  <c r="H18"/>
  <c r="I18"/>
  <c r="J18"/>
  <c r="K18"/>
  <c r="L18"/>
  <c r="M18"/>
  <c r="N18"/>
  <c r="C20"/>
  <c r="D20"/>
  <c r="E20"/>
  <c r="F20"/>
  <c r="G20"/>
  <c r="H20"/>
  <c r="I20"/>
  <c r="J20"/>
  <c r="K20"/>
  <c r="L20"/>
  <c r="M20"/>
  <c r="N20"/>
  <c r="C22"/>
  <c r="D22"/>
  <c r="E22"/>
  <c r="F22"/>
  <c r="G22"/>
  <c r="H22"/>
  <c r="I22"/>
  <c r="J22"/>
  <c r="K22"/>
  <c r="L22"/>
  <c r="M22"/>
  <c r="N22"/>
  <c r="C24"/>
  <c r="D24"/>
  <c r="D30" s="1"/>
  <c r="E24"/>
  <c r="F24"/>
  <c r="G24"/>
  <c r="H24"/>
  <c r="I24"/>
  <c r="J24"/>
  <c r="K24"/>
  <c r="L24"/>
  <c r="M24"/>
  <c r="N24"/>
  <c r="C26"/>
  <c r="D26"/>
  <c r="E26"/>
  <c r="F26"/>
  <c r="G26"/>
  <c r="H26"/>
  <c r="I26"/>
  <c r="J26"/>
  <c r="K26"/>
  <c r="L26"/>
  <c r="M26"/>
  <c r="N26"/>
  <c r="C28"/>
  <c r="D28"/>
  <c r="E28"/>
  <c r="F28"/>
  <c r="G28"/>
  <c r="H28"/>
  <c r="I28"/>
  <c r="I30" s="1"/>
  <c r="J28"/>
  <c r="K28"/>
  <c r="L28"/>
  <c r="M28"/>
  <c r="M30" s="1"/>
  <c r="N28"/>
  <c r="N30"/>
  <c r="J30"/>
  <c r="F30"/>
  <c r="D30" i="1"/>
  <c r="K30" i="2" l="1"/>
  <c r="G30"/>
  <c r="O24"/>
  <c r="C24" i="1" s="1"/>
  <c r="E24" s="1"/>
  <c r="F24" s="1"/>
  <c r="O14" i="2"/>
  <c r="C14" i="1" s="1"/>
  <c r="E14" s="1"/>
  <c r="F14" s="1"/>
  <c r="O10" i="2"/>
  <c r="C10" i="1" s="1"/>
  <c r="E10" s="1"/>
  <c r="F10" s="1"/>
  <c r="L30" i="2"/>
  <c r="H30"/>
  <c r="O22"/>
  <c r="C22" i="1" s="1"/>
  <c r="E22" s="1"/>
  <c r="F22" s="1"/>
  <c r="O12" i="2"/>
  <c r="C12" i="1" s="1"/>
  <c r="E12" s="1"/>
  <c r="F12" s="1"/>
  <c r="O6" i="2"/>
  <c r="O28"/>
  <c r="C28" i="1" s="1"/>
  <c r="E28" s="1"/>
  <c r="F28" s="1"/>
  <c r="O20" i="2"/>
  <c r="C20" i="1" s="1"/>
  <c r="E20" s="1"/>
  <c r="F20" s="1"/>
  <c r="O26" i="2"/>
  <c r="C26" i="1" s="1"/>
  <c r="E26" s="1"/>
  <c r="F26" s="1"/>
  <c r="O18" i="2"/>
  <c r="C18" i="1" s="1"/>
  <c r="E18" s="1"/>
  <c r="F18" s="1"/>
  <c r="C6"/>
  <c r="E30" i="2"/>
  <c r="C30"/>
  <c r="O30" l="1"/>
  <c r="C30" i="1"/>
  <c r="E6"/>
  <c r="F6" l="1"/>
  <c r="E30"/>
  <c r="F30" s="1"/>
</calcChain>
</file>

<file path=xl/comments1.xml><?xml version="1.0" encoding="utf-8"?>
<comments xmlns="http://schemas.openxmlformats.org/spreadsheetml/2006/main">
  <authors>
    <author>Matthos</author>
  </authors>
  <commentList>
    <comment ref="A1" authorId="0">
      <text>
        <r>
          <rPr>
            <b/>
            <sz val="8"/>
            <color indexed="8"/>
            <rFont val="Tahoma"/>
            <family val="2"/>
            <charset val="162"/>
          </rPr>
          <t xml:space="preserve">Bu listeyi düzenlemek için, imleci A2 hücresine getirin, </t>
        </r>
        <r>
          <rPr>
            <b/>
            <u/>
            <sz val="8"/>
            <color indexed="8"/>
            <rFont val="Tahoma"/>
            <family val="2"/>
          </rPr>
          <t>V</t>
        </r>
        <r>
          <rPr>
            <b/>
            <sz val="8"/>
            <color indexed="8"/>
            <rFont val="Tahoma"/>
            <family val="2"/>
          </rPr>
          <t xml:space="preserve">eri, </t>
        </r>
        <r>
          <rPr>
            <b/>
            <u/>
            <sz val="8"/>
            <color indexed="8"/>
            <rFont val="Tahoma"/>
            <family val="2"/>
          </rPr>
          <t>D</t>
        </r>
        <r>
          <rPr>
            <b/>
            <sz val="8"/>
            <color indexed="8"/>
            <rFont val="Tahoma"/>
            <family val="2"/>
          </rPr>
          <t xml:space="preserve">oğrulama menüsüne gidin ve </t>
        </r>
        <r>
          <rPr>
            <b/>
            <u/>
            <sz val="8"/>
            <color indexed="8"/>
            <rFont val="Tahoma"/>
            <family val="2"/>
          </rPr>
          <t>K</t>
        </r>
        <r>
          <rPr>
            <b/>
            <sz val="8"/>
            <color indexed="8"/>
            <rFont val="Tahoma"/>
            <family val="2"/>
          </rPr>
          <t>aynak kutusunda değerleri değiştirin.</t>
        </r>
        <r>
          <rPr>
            <sz val="8"/>
            <color indexed="8"/>
            <rFont val="Tahoma"/>
            <family val="2"/>
            <charset val="16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Matthos</author>
  </authors>
  <commentList>
    <comment ref="A1" authorId="0">
      <text>
        <r>
          <rPr>
            <b/>
            <sz val="8"/>
            <color indexed="8"/>
            <rFont val="Tahoma"/>
            <family val="2"/>
            <charset val="162"/>
          </rPr>
          <t xml:space="preserve">Bu listeyi düzenlemek için, imleci A2 hücresine getirin, </t>
        </r>
        <r>
          <rPr>
            <b/>
            <u/>
            <sz val="8"/>
            <color indexed="8"/>
            <rFont val="Tahoma"/>
            <family val="2"/>
          </rPr>
          <t>V</t>
        </r>
        <r>
          <rPr>
            <b/>
            <sz val="8"/>
            <color indexed="8"/>
            <rFont val="Tahoma"/>
            <family val="2"/>
          </rPr>
          <t xml:space="preserve">eri, </t>
        </r>
        <r>
          <rPr>
            <b/>
            <u/>
            <sz val="8"/>
            <color indexed="8"/>
            <rFont val="Tahoma"/>
            <family val="2"/>
          </rPr>
          <t>D</t>
        </r>
        <r>
          <rPr>
            <b/>
            <sz val="8"/>
            <color indexed="8"/>
            <rFont val="Tahoma"/>
            <family val="2"/>
          </rPr>
          <t xml:space="preserve">oğrulama menüsüne gidin ve </t>
        </r>
        <r>
          <rPr>
            <b/>
            <u/>
            <sz val="8"/>
            <color indexed="8"/>
            <rFont val="Tahoma"/>
            <family val="2"/>
          </rPr>
          <t>K</t>
        </r>
        <r>
          <rPr>
            <b/>
            <sz val="8"/>
            <color indexed="8"/>
            <rFont val="Tahoma"/>
            <family val="2"/>
          </rPr>
          <t>aynak kutusunda değerleri değiştirin.</t>
        </r>
        <r>
          <rPr>
            <sz val="8"/>
            <color indexed="8"/>
            <rFont val="Tahoma"/>
            <family val="2"/>
            <charset val="16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<sst xmlns="http://schemas.openxmlformats.org/spreadsheetml/2006/main" count="78" uniqueCount="53">
  <si>
    <t>2005 Fiili - Bütçe Yıllık Kümüle Karşılaştırması</t>
  </si>
  <si>
    <t>Kebir Defteri Kodu</t>
  </si>
  <si>
    <t>Hesap Adı</t>
  </si>
  <si>
    <t>Fiili</t>
  </si>
  <si>
    <t>Bütçe</t>
  </si>
  <si>
    <t>Kalan %</t>
  </si>
  <si>
    <t>Reklam</t>
  </si>
  <si>
    <t>Ofis Donanımı</t>
  </si>
  <si>
    <t>Yazıcılar</t>
  </si>
  <si>
    <t>Sunucu Maliyetleri</t>
  </si>
  <si>
    <t>Malzemeler</t>
  </si>
  <si>
    <t>İstemci Harcamaları</t>
  </si>
  <si>
    <t>Bilgisayarlar</t>
  </si>
  <si>
    <t>Tedavi Planı</t>
  </si>
  <si>
    <t>Bina Maliyetleri</t>
  </si>
  <si>
    <t>Pazarlama</t>
  </si>
  <si>
    <t>Bağışlar</t>
  </si>
  <si>
    <t>Sponsorluklar</t>
  </si>
  <si>
    <t>TOPLAM</t>
  </si>
  <si>
    <t>2005 Aylık Harcamalar</t>
  </si>
  <si>
    <t>Toplam</t>
  </si>
  <si>
    <t>Fatura Tarihi</t>
  </si>
  <si>
    <t>Fatura No</t>
  </si>
  <si>
    <t>İsteyen</t>
  </si>
  <si>
    <t> Çek Tutarı </t>
  </si>
  <si>
    <t>Alacaklı</t>
  </si>
  <si>
    <t>Çek Kullanımı</t>
  </si>
  <si>
    <t>Dağıtım Yöntemi</t>
  </si>
  <si>
    <t>Dosyalama Tarihi</t>
  </si>
  <si>
    <t>Oluşturulan Anahtar Alanı</t>
  </si>
  <si>
    <t>Andy Teal</t>
  </si>
  <si>
    <t>Consolidated Messenger </t>
  </si>
  <si>
    <t>Mailer</t>
  </si>
  <si>
    <t>Posta</t>
  </si>
  <si>
    <t>Robert Walters</t>
  </si>
  <si>
    <t>A. Datum Corporation </t>
  </si>
  <si>
    <t>2 masaüstü bilgisayarı</t>
  </si>
  <si>
    <t>Kredi</t>
  </si>
  <si>
    <t>Çek İsteği Başlatma Tarihi</t>
  </si>
  <si>
    <t> Önceki Yılın Katkısı </t>
  </si>
  <si>
    <t>Kullanım</t>
  </si>
  <si>
    <t>İmzalayan</t>
  </si>
  <si>
    <t>Kategori</t>
  </si>
  <si>
    <t>Susan W. Eaton</t>
  </si>
  <si>
    <t>Güzel Sanatlar Okulu </t>
  </si>
  <si>
    <t>Burs</t>
  </si>
  <si>
    <t>Kim Ralls</t>
  </si>
  <si>
    <t>Sanat</t>
  </si>
  <si>
    <t>Çek</t>
  </si>
  <si>
    <t>Wingtip Oyuncakları </t>
  </si>
  <si>
    <t>Topluluk</t>
  </si>
  <si>
    <t>Kathie Flood</t>
  </si>
  <si>
    <t>Kalan TL</t>
  </si>
</sst>
</file>

<file path=xl/styles.xml><?xml version="1.0" encoding="utf-8"?>
<styleSheet xmlns="http://schemas.openxmlformats.org/spreadsheetml/2006/main">
  <numFmts count="7">
    <numFmt numFmtId="170" formatCode="_-* #,##0.00\ &quot;TL&quot;_-;\-* #,##0.00\ &quot;TL&quot;_-;_-* &quot;-&quot;??\ &quot;TL&quot;_-;_-@_-"/>
    <numFmt numFmtId="176" formatCode="_(&quot;$&quot;* #,##0.00_);_(&quot;$&quot;* \(#,##0.00\);_(&quot;$&quot;* &quot;-&quot;??_);_(@_)"/>
    <numFmt numFmtId="178" formatCode="[$-409]mmm\-yy;@"/>
    <numFmt numFmtId="179" formatCode="0000"/>
    <numFmt numFmtId="180" formatCode="\K\ıs\a\ \T\a\r\ih"/>
    <numFmt numFmtId="181" formatCode="m/d/yyyy;@"/>
    <numFmt numFmtId="183" formatCode="dd/mm/yy;@"/>
  </numFmts>
  <fonts count="12">
    <font>
      <sz val="10"/>
      <name val="Arial"/>
      <charset val="162"/>
    </font>
    <font>
      <sz val="10"/>
      <name val="MS Sans Serif"/>
      <family val="2"/>
      <charset val="162"/>
    </font>
    <font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0"/>
      <name val="Arial"/>
      <family val="2"/>
      <charset val="162"/>
    </font>
    <font>
      <b/>
      <sz val="8"/>
      <color indexed="8"/>
      <name val="Tahoma"/>
      <family val="2"/>
      <charset val="162"/>
    </font>
    <font>
      <b/>
      <u/>
      <sz val="8"/>
      <color indexed="8"/>
      <name val="Tahoma"/>
      <family val="2"/>
    </font>
    <font>
      <b/>
      <sz val="8"/>
      <color indexed="8"/>
      <name val="Tahoma"/>
      <family val="2"/>
    </font>
    <font>
      <sz val="8"/>
      <color indexed="8"/>
      <name val="Tahoma"/>
      <family val="2"/>
      <charset val="162"/>
    </font>
  </fonts>
  <fills count="7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7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/>
  </cellStyleXfs>
  <cellXfs count="81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2" borderId="0" xfId="0" applyFont="1" applyFill="1" applyAlignment="1">
      <alignment vertical="center"/>
    </xf>
    <xf numFmtId="0" fontId="4" fillId="0" borderId="0" xfId="1" applyFont="1" applyAlignment="1">
      <alignment horizontal="center" vertical="center"/>
    </xf>
    <xf numFmtId="0" fontId="5" fillId="0" borderId="0" xfId="1" applyFont="1" applyAlignment="1">
      <alignment vertical="center"/>
    </xf>
    <xf numFmtId="0" fontId="4" fillId="2" borderId="0" xfId="1" applyFont="1" applyFill="1" applyAlignment="1">
      <alignment horizontal="center" vertical="center"/>
    </xf>
    <xf numFmtId="0" fontId="5" fillId="2" borderId="0" xfId="1" applyFont="1" applyFill="1" applyAlignment="1">
      <alignment vertical="center"/>
    </xf>
    <xf numFmtId="0" fontId="4" fillId="0" borderId="1" xfId="1" applyFont="1" applyBorder="1" applyAlignment="1">
      <alignment horizontal="center" vertical="center"/>
    </xf>
    <xf numFmtId="0" fontId="5" fillId="0" borderId="1" xfId="1" applyFont="1" applyBorder="1" applyAlignment="1">
      <alignment vertical="center"/>
    </xf>
    <xf numFmtId="0" fontId="2" fillId="2" borderId="0" xfId="0" applyFont="1" applyFill="1" applyAlignment="1">
      <alignment vertical="center"/>
    </xf>
    <xf numFmtId="0" fontId="3" fillId="0" borderId="0" xfId="0" applyFont="1"/>
    <xf numFmtId="176" fontId="4" fillId="0" borderId="0" xfId="0" applyNumberFormat="1" applyFont="1"/>
    <xf numFmtId="178" fontId="4" fillId="0" borderId="0" xfId="0" applyNumberFormat="1" applyFont="1" applyAlignment="1">
      <alignment horizontal="center" vertical="center"/>
    </xf>
    <xf numFmtId="0" fontId="4" fillId="2" borderId="0" xfId="0" applyFont="1" applyFill="1"/>
    <xf numFmtId="176" fontId="4" fillId="2" borderId="0" xfId="0" applyNumberFormat="1" applyFont="1" applyFill="1"/>
    <xf numFmtId="0" fontId="4" fillId="0" borderId="0" xfId="1" applyFont="1" applyAlignment="1">
      <alignment vertical="center"/>
    </xf>
    <xf numFmtId="0" fontId="4" fillId="2" borderId="0" xfId="1" applyFont="1" applyFill="1" applyAlignment="1">
      <alignment horizontal="center"/>
    </xf>
    <xf numFmtId="0" fontId="4" fillId="2" borderId="0" xfId="1" applyFont="1" applyFill="1"/>
    <xf numFmtId="0" fontId="4" fillId="0" borderId="1" xfId="1" applyFont="1" applyBorder="1" applyAlignment="1">
      <alignment vertical="center"/>
    </xf>
    <xf numFmtId="0" fontId="6" fillId="0" borderId="0" xfId="0" applyFont="1"/>
    <xf numFmtId="0" fontId="0" fillId="3" borderId="0" xfId="0" applyFill="1" applyProtection="1">
      <protection locked="0"/>
    </xf>
    <xf numFmtId="0" fontId="6" fillId="2" borderId="2" xfId="0" applyFont="1" applyFill="1" applyBorder="1" applyAlignment="1" applyProtection="1">
      <alignment textRotation="45" wrapText="1"/>
      <protection locked="0"/>
    </xf>
    <xf numFmtId="0" fontId="6" fillId="4" borderId="3" xfId="0" applyFont="1" applyFill="1" applyBorder="1" applyAlignment="1" applyProtection="1">
      <alignment textRotation="45"/>
      <protection locked="0"/>
    </xf>
    <xf numFmtId="0" fontId="6" fillId="3" borderId="3" xfId="0" applyFont="1" applyFill="1" applyBorder="1" applyAlignment="1" applyProtection="1">
      <alignment horizontal="left" textRotation="45"/>
      <protection locked="0"/>
    </xf>
    <xf numFmtId="0" fontId="6" fillId="3" borderId="3" xfId="0" applyFont="1" applyFill="1" applyBorder="1" applyAlignment="1" applyProtection="1">
      <alignment textRotation="45"/>
      <protection locked="0"/>
    </xf>
    <xf numFmtId="176" fontId="6" fillId="5" borderId="3" xfId="0" applyNumberFormat="1" applyFont="1" applyFill="1" applyBorder="1" applyAlignment="1" applyProtection="1">
      <alignment textRotation="45"/>
      <protection locked="0"/>
    </xf>
    <xf numFmtId="0" fontId="6" fillId="3" borderId="3" xfId="0" applyFont="1" applyFill="1" applyBorder="1" applyAlignment="1" applyProtection="1">
      <alignment vertical="top" textRotation="45"/>
      <protection locked="0"/>
    </xf>
    <xf numFmtId="0" fontId="0" fillId="0" borderId="0" xfId="0" applyAlignment="1">
      <alignment vertical="center"/>
    </xf>
    <xf numFmtId="179" fontId="2" fillId="2" borderId="4" xfId="0" applyNumberFormat="1" applyFont="1" applyFill="1" applyBorder="1" applyAlignment="1">
      <alignment vertical="center"/>
    </xf>
    <xf numFmtId="180" fontId="2" fillId="4" borderId="5" xfId="0" applyNumberFormat="1" applyFont="1" applyFill="1" applyBorder="1" applyAlignment="1">
      <alignment vertical="center"/>
    </xf>
    <xf numFmtId="0" fontId="2" fillId="0" borderId="5" xfId="0" applyFont="1" applyBorder="1" applyAlignment="1">
      <alignment vertical="center"/>
    </xf>
    <xf numFmtId="176" fontId="6" fillId="5" borderId="5" xfId="0" applyNumberFormat="1" applyFont="1" applyFill="1" applyBorder="1" applyAlignment="1">
      <alignment vertical="center"/>
    </xf>
    <xf numFmtId="0" fontId="2" fillId="6" borderId="5" xfId="0" applyFont="1" applyFill="1" applyBorder="1" applyAlignment="1">
      <alignment vertical="center"/>
    </xf>
    <xf numFmtId="0" fontId="0" fillId="0" borderId="0" xfId="0" applyAlignment="1">
      <alignment vertical="center" wrapText="1"/>
    </xf>
    <xf numFmtId="179" fontId="7" fillId="2" borderId="4" xfId="0" applyNumberFormat="1" applyFont="1" applyFill="1" applyBorder="1" applyAlignment="1">
      <alignment vertical="center"/>
    </xf>
    <xf numFmtId="181" fontId="7" fillId="4" borderId="5" xfId="0" applyNumberFormat="1" applyFont="1" applyFill="1" applyBorder="1" applyAlignment="1">
      <alignment vertical="center"/>
    </xf>
    <xf numFmtId="0" fontId="7" fillId="0" borderId="5" xfId="0" applyFont="1" applyBorder="1" applyAlignment="1">
      <alignment vertical="center"/>
    </xf>
    <xf numFmtId="180" fontId="7" fillId="4" borderId="5" xfId="0" applyNumberFormat="1" applyFont="1" applyFill="1" applyBorder="1" applyAlignment="1">
      <alignment vertical="center"/>
    </xf>
    <xf numFmtId="0" fontId="7" fillId="2" borderId="4" xfId="0" applyFont="1" applyFill="1" applyBorder="1" applyAlignment="1">
      <alignment vertical="center"/>
    </xf>
    <xf numFmtId="176" fontId="7" fillId="0" borderId="5" xfId="0" applyNumberFormat="1" applyFont="1" applyBorder="1" applyAlignment="1">
      <alignment vertical="center"/>
    </xf>
    <xf numFmtId="0" fontId="6" fillId="2" borderId="6" xfId="0" applyFont="1" applyFill="1" applyBorder="1" applyAlignment="1">
      <alignment textRotation="45"/>
    </xf>
    <xf numFmtId="0" fontId="6" fillId="4" borderId="7" xfId="0" applyFont="1" applyFill="1" applyBorder="1" applyAlignment="1">
      <alignment textRotation="45"/>
    </xf>
    <xf numFmtId="0" fontId="6" fillId="0" borderId="7" xfId="0" applyFont="1" applyBorder="1" applyAlignment="1">
      <alignment textRotation="45"/>
    </xf>
    <xf numFmtId="176" fontId="6" fillId="5" borderId="7" xfId="0" applyNumberFormat="1" applyFont="1" applyFill="1" applyBorder="1" applyAlignment="1">
      <alignment textRotation="45"/>
    </xf>
    <xf numFmtId="176" fontId="6" fillId="5" borderId="7" xfId="0" applyNumberFormat="1" applyFont="1" applyFill="1" applyBorder="1" applyAlignment="1">
      <alignment horizontal="left" textRotation="45"/>
    </xf>
    <xf numFmtId="0" fontId="6" fillId="0" borderId="7" xfId="0" applyFont="1" applyBorder="1" applyAlignment="1">
      <alignment textRotation="45" wrapText="1"/>
    </xf>
    <xf numFmtId="0" fontId="6" fillId="6" borderId="3" xfId="0" applyFont="1" applyFill="1" applyBorder="1" applyAlignment="1">
      <alignment vertical="top" textRotation="45"/>
    </xf>
    <xf numFmtId="0" fontId="7" fillId="2" borderId="2" xfId="0" applyFont="1" applyFill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3" xfId="0" applyFont="1" applyBorder="1" applyAlignment="1">
      <alignment vertical="center" wrapText="1"/>
    </xf>
    <xf numFmtId="0" fontId="7" fillId="6" borderId="5" xfId="0" applyFont="1" applyFill="1" applyBorder="1" applyAlignment="1">
      <alignment vertical="center"/>
    </xf>
    <xf numFmtId="176" fontId="7" fillId="5" borderId="5" xfId="0" applyNumberFormat="1" applyFont="1" applyFill="1" applyBorder="1" applyAlignment="1">
      <alignment vertical="center"/>
    </xf>
    <xf numFmtId="0" fontId="7" fillId="0" borderId="5" xfId="0" applyFont="1" applyBorder="1" applyAlignment="1">
      <alignment vertical="center" wrapText="1"/>
    </xf>
    <xf numFmtId="176" fontId="2" fillId="5" borderId="5" xfId="0" applyNumberFormat="1" applyFont="1" applyFill="1" applyBorder="1" applyAlignment="1">
      <alignment vertical="center"/>
    </xf>
    <xf numFmtId="0" fontId="2" fillId="0" borderId="5" xfId="0" applyFont="1" applyBorder="1" applyAlignment="1">
      <alignment vertical="center" wrapText="1"/>
    </xf>
    <xf numFmtId="0" fontId="2" fillId="2" borderId="4" xfId="0" applyFont="1" applyFill="1" applyBorder="1" applyAlignment="1">
      <alignment vertical="center"/>
    </xf>
    <xf numFmtId="170" fontId="5" fillId="0" borderId="0" xfId="0" applyNumberFormat="1" applyFont="1" applyAlignment="1">
      <alignment vertical="center"/>
    </xf>
    <xf numFmtId="170" fontId="5" fillId="2" borderId="0" xfId="0" applyNumberFormat="1" applyFont="1" applyFill="1" applyAlignment="1">
      <alignment vertical="center"/>
    </xf>
    <xf numFmtId="170" fontId="5" fillId="0" borderId="1" xfId="0" applyNumberFormat="1" applyFont="1" applyBorder="1" applyAlignment="1">
      <alignment vertical="center"/>
    </xf>
    <xf numFmtId="170" fontId="2" fillId="2" borderId="0" xfId="0" applyNumberFormat="1" applyFont="1" applyFill="1" applyAlignment="1">
      <alignment vertical="center"/>
    </xf>
    <xf numFmtId="170" fontId="4" fillId="0" borderId="0" xfId="0" applyNumberFormat="1" applyFont="1" applyAlignment="1">
      <alignment vertical="center"/>
    </xf>
    <xf numFmtId="10" fontId="5" fillId="0" borderId="0" xfId="0" applyNumberFormat="1" applyFont="1" applyAlignment="1">
      <alignment vertical="center"/>
    </xf>
    <xf numFmtId="10" fontId="5" fillId="2" borderId="0" xfId="0" applyNumberFormat="1" applyFont="1" applyFill="1" applyAlignment="1">
      <alignment vertical="center"/>
    </xf>
    <xf numFmtId="10" fontId="5" fillId="0" borderId="1" xfId="0" applyNumberFormat="1" applyFont="1" applyBorder="1" applyAlignment="1">
      <alignment vertical="center"/>
    </xf>
    <xf numFmtId="10" fontId="2" fillId="2" borderId="0" xfId="0" applyNumberFormat="1" applyFont="1" applyFill="1" applyAlignment="1">
      <alignment vertical="center"/>
    </xf>
    <xf numFmtId="10" fontId="4" fillId="0" borderId="0" xfId="0" applyNumberFormat="1" applyFont="1" applyAlignment="1">
      <alignment vertical="center"/>
    </xf>
    <xf numFmtId="170" fontId="5" fillId="2" borderId="0" xfId="0" applyNumberFormat="1" applyFont="1" applyFill="1"/>
    <xf numFmtId="170" fontId="4" fillId="2" borderId="0" xfId="0" applyNumberFormat="1" applyFont="1" applyFill="1"/>
    <xf numFmtId="170" fontId="6" fillId="5" borderId="5" xfId="0" applyNumberFormat="1" applyFont="1" applyFill="1" applyBorder="1" applyAlignment="1">
      <alignment vertical="center"/>
    </xf>
    <xf numFmtId="183" fontId="2" fillId="4" borderId="5" xfId="0" applyNumberFormat="1" applyFont="1" applyFill="1" applyBorder="1" applyAlignment="1">
      <alignment vertical="center"/>
    </xf>
    <xf numFmtId="183" fontId="7" fillId="4" borderId="5" xfId="0" applyNumberFormat="1" applyFont="1" applyFill="1" applyBorder="1" applyAlignment="1">
      <alignment vertical="center"/>
    </xf>
    <xf numFmtId="170" fontId="6" fillId="5" borderId="3" xfId="0" applyNumberFormat="1" applyFont="1" applyFill="1" applyBorder="1" applyAlignment="1">
      <alignment vertical="center"/>
    </xf>
    <xf numFmtId="170" fontId="7" fillId="5" borderId="3" xfId="0" applyNumberFormat="1" applyFont="1" applyFill="1" applyBorder="1" applyAlignment="1">
      <alignment vertical="center"/>
    </xf>
    <xf numFmtId="170" fontId="7" fillId="5" borderId="5" xfId="0" applyNumberFormat="1" applyFont="1" applyFill="1" applyBorder="1" applyAlignment="1">
      <alignment vertical="center"/>
    </xf>
    <xf numFmtId="183" fontId="7" fillId="4" borderId="3" xfId="0" applyNumberFormat="1" applyFont="1" applyFill="1" applyBorder="1" applyAlignment="1">
      <alignment vertical="center"/>
    </xf>
    <xf numFmtId="0" fontId="3" fillId="0" borderId="0" xfId="0" applyFont="1" applyAlignment="1">
      <alignment horizontal="center" vertical="center"/>
    </xf>
  </cellXfs>
  <cellStyles count="2">
    <cellStyle name="Normal" xfId="0" builtinId="0"/>
    <cellStyle name="Normal_Sheet1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EAED2"/>
      <rgbColor rgb="00993366"/>
      <rgbColor rgb="00FFFFCC"/>
      <rgbColor rgb="00CCFFFF"/>
      <rgbColor rgb="00660066"/>
      <rgbColor rgb="00C2D5EC"/>
      <rgbColor rgb="00DAF2E0"/>
      <rgbColor rgb="00D7E7F5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G31"/>
  <sheetViews>
    <sheetView tabSelected="1" zoomScale="91" workbookViewId="0">
      <selection activeCell="A2" sqref="A2:F2"/>
    </sheetView>
  </sheetViews>
  <sheetFormatPr defaultRowHeight="12.75"/>
  <cols>
    <col min="1" max="1" width="22.42578125" style="1" bestFit="1" customWidth="1"/>
    <col min="2" max="2" width="21.85546875" style="1" bestFit="1" customWidth="1"/>
    <col min="3" max="3" width="16.42578125" style="1" bestFit="1" customWidth="1"/>
    <col min="4" max="5" width="21.140625" style="1" customWidth="1"/>
    <col min="6" max="6" width="16" style="1" customWidth="1"/>
    <col min="7" max="16384" width="9.140625" style="1"/>
  </cols>
  <sheetData>
    <row r="2" spans="1:7" s="2" customFormat="1" ht="26.1" customHeight="1">
      <c r="A2" s="80" t="s">
        <v>0</v>
      </c>
      <c r="B2" s="80"/>
      <c r="C2" s="80"/>
      <c r="D2" s="80"/>
      <c r="E2" s="80"/>
      <c r="F2" s="80"/>
    </row>
    <row r="3" spans="1:7" ht="15.75">
      <c r="A3" s="4"/>
      <c r="B3" s="4"/>
      <c r="C3" s="4"/>
      <c r="D3" s="4"/>
      <c r="E3" s="4"/>
      <c r="F3" s="3"/>
      <c r="G3" s="3"/>
    </row>
    <row r="4" spans="1:7" ht="21.95" customHeight="1">
      <c r="A4" s="5" t="s">
        <v>1</v>
      </c>
      <c r="B4" s="5" t="s">
        <v>2</v>
      </c>
      <c r="C4" s="5" t="s">
        <v>3</v>
      </c>
      <c r="D4" s="5" t="s">
        <v>4</v>
      </c>
      <c r="E4" s="5" t="s">
        <v>52</v>
      </c>
      <c r="F4" s="6" t="s">
        <v>5</v>
      </c>
      <c r="G4" s="3"/>
    </row>
    <row r="5" spans="1:7" ht="14.1" customHeight="1">
      <c r="A5" s="7"/>
      <c r="B5" s="7"/>
      <c r="C5" s="7"/>
      <c r="D5" s="7"/>
      <c r="E5" s="7"/>
      <c r="F5" s="7"/>
      <c r="G5" s="3"/>
    </row>
    <row r="6" spans="1:7" ht="21.95" customHeight="1">
      <c r="A6" s="8">
        <v>1000</v>
      </c>
      <c r="B6" s="9" t="s">
        <v>6</v>
      </c>
      <c r="C6" s="61">
        <f>'Aylık Harcamalar Özeti'!O6</f>
        <v>750.75</v>
      </c>
      <c r="D6" s="61">
        <v>100000</v>
      </c>
      <c r="E6" s="61">
        <f>SUM(+D6-C6)</f>
        <v>99249.25</v>
      </c>
      <c r="F6" s="66">
        <f>SUM(E6/D6)</f>
        <v>0.9924925</v>
      </c>
      <c r="G6" s="3"/>
    </row>
    <row r="7" spans="1:7" ht="14.1" customHeight="1">
      <c r="A7" s="10"/>
      <c r="B7" s="11"/>
      <c r="C7" s="62"/>
      <c r="D7" s="62"/>
      <c r="E7" s="62"/>
      <c r="F7" s="67"/>
      <c r="G7" s="3"/>
    </row>
    <row r="8" spans="1:7" ht="21.95" customHeight="1">
      <c r="A8" s="8">
        <v>2000</v>
      </c>
      <c r="B8" s="9" t="s">
        <v>7</v>
      </c>
      <c r="C8" s="61">
        <f>'Aylık Harcamalar Özeti'!O8</f>
        <v>0</v>
      </c>
      <c r="D8" s="61">
        <v>100000</v>
      </c>
      <c r="E8" s="61">
        <f>SUM(+D8-C8)</f>
        <v>100000</v>
      </c>
      <c r="F8" s="66">
        <f>SUM(E8/D8)</f>
        <v>1</v>
      </c>
      <c r="G8" s="3"/>
    </row>
    <row r="9" spans="1:7" ht="14.1" customHeight="1">
      <c r="A9" s="10"/>
      <c r="B9" s="11"/>
      <c r="C9" s="62"/>
      <c r="D9" s="62"/>
      <c r="E9" s="62"/>
      <c r="F9" s="67"/>
      <c r="G9" s="3"/>
    </row>
    <row r="10" spans="1:7" ht="21.95" customHeight="1">
      <c r="A10" s="8">
        <v>3000</v>
      </c>
      <c r="B10" s="9" t="s">
        <v>8</v>
      </c>
      <c r="C10" s="61">
        <f>'Aylık Harcamalar Özeti'!O10</f>
        <v>0</v>
      </c>
      <c r="D10" s="61">
        <v>100000</v>
      </c>
      <c r="E10" s="61">
        <f>SUM(+D10-C10)</f>
        <v>100000</v>
      </c>
      <c r="F10" s="66">
        <f>SUM(E10/D10)</f>
        <v>1</v>
      </c>
      <c r="G10" s="3"/>
    </row>
    <row r="11" spans="1:7" ht="14.1" customHeight="1">
      <c r="A11" s="10"/>
      <c r="B11" s="11"/>
      <c r="C11" s="62"/>
      <c r="D11" s="62"/>
      <c r="E11" s="62"/>
      <c r="F11" s="67"/>
      <c r="G11" s="3"/>
    </row>
    <row r="12" spans="1:7" ht="21.95" customHeight="1">
      <c r="A12" s="8">
        <v>4000</v>
      </c>
      <c r="B12" s="9" t="s">
        <v>9</v>
      </c>
      <c r="C12" s="61">
        <f>'Aylık Harcamalar Özeti'!O12</f>
        <v>0</v>
      </c>
      <c r="D12" s="61">
        <v>100000</v>
      </c>
      <c r="E12" s="61">
        <f>SUM(+D12-C12)</f>
        <v>100000</v>
      </c>
      <c r="F12" s="66">
        <f>SUM(E12/D12)</f>
        <v>1</v>
      </c>
      <c r="G12" s="3"/>
    </row>
    <row r="13" spans="1:7" ht="14.1" customHeight="1">
      <c r="A13" s="10"/>
      <c r="B13" s="11"/>
      <c r="C13" s="62"/>
      <c r="D13" s="62"/>
      <c r="E13" s="62"/>
      <c r="F13" s="67"/>
      <c r="G13" s="3"/>
    </row>
    <row r="14" spans="1:7" ht="21.95" customHeight="1">
      <c r="A14" s="8">
        <v>5000</v>
      </c>
      <c r="B14" s="9" t="s">
        <v>10</v>
      </c>
      <c r="C14" s="61">
        <f>'Aylık Harcamalar Özeti'!O14</f>
        <v>0</v>
      </c>
      <c r="D14" s="61">
        <v>50000</v>
      </c>
      <c r="E14" s="61">
        <f>SUM(+D14-C14)</f>
        <v>50000</v>
      </c>
      <c r="F14" s="66">
        <f>SUM(E14/D14)</f>
        <v>1</v>
      </c>
      <c r="G14" s="3"/>
    </row>
    <row r="15" spans="1:7" ht="14.1" customHeight="1">
      <c r="A15" s="10"/>
      <c r="B15" s="11"/>
      <c r="C15" s="62"/>
      <c r="D15" s="62"/>
      <c r="E15" s="62"/>
      <c r="F15" s="67"/>
      <c r="G15" s="3"/>
    </row>
    <row r="16" spans="1:7" ht="21.95" customHeight="1">
      <c r="A16" s="8">
        <v>6000</v>
      </c>
      <c r="B16" s="9" t="s">
        <v>11</v>
      </c>
      <c r="C16" s="61">
        <f>'Aylık Harcamalar Özeti'!O16</f>
        <v>0</v>
      </c>
      <c r="D16" s="61">
        <v>25000</v>
      </c>
      <c r="E16" s="61">
        <f>SUM(+D16-C16)</f>
        <v>25000</v>
      </c>
      <c r="F16" s="66">
        <f>SUM(E16/D16)</f>
        <v>1</v>
      </c>
      <c r="G16" s="3"/>
    </row>
    <row r="17" spans="1:7" ht="14.1" customHeight="1">
      <c r="A17" s="10"/>
      <c r="B17" s="11"/>
      <c r="C17" s="62"/>
      <c r="D17" s="62"/>
      <c r="E17" s="62"/>
      <c r="F17" s="67"/>
      <c r="G17" s="3"/>
    </row>
    <row r="18" spans="1:7" ht="21.95" customHeight="1">
      <c r="A18" s="8">
        <v>7000</v>
      </c>
      <c r="B18" s="9" t="s">
        <v>12</v>
      </c>
      <c r="C18" s="61">
        <f>'Aylık Harcamalar Özeti'!O18</f>
        <v>2500</v>
      </c>
      <c r="D18" s="61">
        <v>75000</v>
      </c>
      <c r="E18" s="61">
        <f>SUM(+D18-C18)</f>
        <v>72500</v>
      </c>
      <c r="F18" s="66">
        <f>SUM(E18/D18)</f>
        <v>0.96666666666666667</v>
      </c>
      <c r="G18" s="3"/>
    </row>
    <row r="19" spans="1:7" ht="14.1" customHeight="1">
      <c r="A19" s="10"/>
      <c r="B19" s="11"/>
      <c r="C19" s="62"/>
      <c r="D19" s="62"/>
      <c r="E19" s="62"/>
      <c r="F19" s="67"/>
      <c r="G19" s="3"/>
    </row>
    <row r="20" spans="1:7" ht="21.95" customHeight="1">
      <c r="A20" s="8">
        <v>8000</v>
      </c>
      <c r="B20" s="9" t="s">
        <v>13</v>
      </c>
      <c r="C20" s="61">
        <f>'Aylık Harcamalar Özeti'!O20</f>
        <v>0</v>
      </c>
      <c r="D20" s="61">
        <v>65000</v>
      </c>
      <c r="E20" s="61">
        <f>SUM(+D20-C20)</f>
        <v>65000</v>
      </c>
      <c r="F20" s="66">
        <f>SUM(E20/D20)</f>
        <v>1</v>
      </c>
      <c r="G20" s="3"/>
    </row>
    <row r="21" spans="1:7" ht="14.1" customHeight="1">
      <c r="A21" s="10"/>
      <c r="B21" s="11"/>
      <c r="C21" s="62"/>
      <c r="D21" s="62"/>
      <c r="E21" s="62"/>
      <c r="F21" s="67"/>
      <c r="G21" s="3"/>
    </row>
    <row r="22" spans="1:7" ht="21.95" customHeight="1">
      <c r="A22" s="8">
        <v>9000</v>
      </c>
      <c r="B22" s="9" t="s">
        <v>14</v>
      </c>
      <c r="C22" s="61">
        <f>'Aylık Harcamalar Özeti'!O22</f>
        <v>0</v>
      </c>
      <c r="D22" s="61">
        <v>125000</v>
      </c>
      <c r="E22" s="61">
        <f>SUM(+D22-C22)</f>
        <v>125000</v>
      </c>
      <c r="F22" s="66">
        <f>SUM(E22/D22)</f>
        <v>1</v>
      </c>
      <c r="G22" s="3"/>
    </row>
    <row r="23" spans="1:7" ht="14.1" customHeight="1">
      <c r="A23" s="10"/>
      <c r="B23" s="11"/>
      <c r="C23" s="62"/>
      <c r="D23" s="62"/>
      <c r="E23" s="62"/>
      <c r="F23" s="67"/>
      <c r="G23" s="3"/>
    </row>
    <row r="24" spans="1:7" ht="21.95" customHeight="1">
      <c r="A24" s="8">
        <v>10000</v>
      </c>
      <c r="B24" s="9" t="s">
        <v>15</v>
      </c>
      <c r="C24" s="61">
        <f>'Aylık Harcamalar Özeti'!O24</f>
        <v>0</v>
      </c>
      <c r="D24" s="61">
        <v>100000</v>
      </c>
      <c r="E24" s="61">
        <f>SUM(+D24-C24)</f>
        <v>100000</v>
      </c>
      <c r="F24" s="66">
        <f>SUM(E24/D24)</f>
        <v>1</v>
      </c>
      <c r="G24" s="3"/>
    </row>
    <row r="25" spans="1:7" ht="14.1" customHeight="1">
      <c r="A25" s="10"/>
      <c r="B25" s="11"/>
      <c r="C25" s="62"/>
      <c r="D25" s="62"/>
      <c r="E25" s="62"/>
      <c r="F25" s="67"/>
      <c r="G25" s="3"/>
    </row>
    <row r="26" spans="1:7" ht="21.95" customHeight="1">
      <c r="A26" s="8">
        <v>11000</v>
      </c>
      <c r="B26" s="9" t="s">
        <v>16</v>
      </c>
      <c r="C26" s="61">
        <f>'Aylık Harcamalar Özeti'!O26</f>
        <v>2500</v>
      </c>
      <c r="D26" s="61">
        <v>250000</v>
      </c>
      <c r="E26" s="61">
        <f>SUM(+D26-C26)</f>
        <v>247500</v>
      </c>
      <c r="F26" s="66">
        <f>SUM(E26/D26)</f>
        <v>0.99</v>
      </c>
      <c r="G26" s="3"/>
    </row>
    <row r="27" spans="1:7" ht="14.1" customHeight="1">
      <c r="A27" s="10"/>
      <c r="B27" s="11"/>
      <c r="C27" s="62"/>
      <c r="D27" s="62"/>
      <c r="E27" s="62"/>
      <c r="F27" s="67"/>
      <c r="G27" s="3"/>
    </row>
    <row r="28" spans="1:7" ht="21.95" customHeight="1" thickBot="1">
      <c r="A28" s="12">
        <v>12000</v>
      </c>
      <c r="B28" s="13" t="s">
        <v>17</v>
      </c>
      <c r="C28" s="63">
        <f>'Aylık Harcamalar Özeti'!O28</f>
        <v>1000</v>
      </c>
      <c r="D28" s="63">
        <v>50000</v>
      </c>
      <c r="E28" s="63">
        <f>SUM(+D28-C28)</f>
        <v>49000</v>
      </c>
      <c r="F28" s="68">
        <f>SUM(E28/D28)</f>
        <v>0.98</v>
      </c>
      <c r="G28" s="3"/>
    </row>
    <row r="29" spans="1:7" ht="14.1" customHeight="1" thickTop="1">
      <c r="A29" s="14"/>
      <c r="B29" s="14"/>
      <c r="C29" s="64"/>
      <c r="D29" s="64"/>
      <c r="E29" s="64"/>
      <c r="F29" s="69"/>
    </row>
    <row r="30" spans="1:7" ht="21.95" customHeight="1">
      <c r="A30" s="2"/>
      <c r="B30" s="6" t="s">
        <v>18</v>
      </c>
      <c r="C30" s="65">
        <f>SUM(C6:C28)</f>
        <v>6750.75</v>
      </c>
      <c r="D30" s="65">
        <f>SUM(D6:D28)</f>
        <v>1140000</v>
      </c>
      <c r="E30" s="65">
        <f>SUM(E6:E28)</f>
        <v>1133249.25</v>
      </c>
      <c r="F30" s="70">
        <f>SUM(E30/D30)</f>
        <v>0.99407828947368426</v>
      </c>
    </row>
    <row r="31" spans="1:7" ht="18">
      <c r="B31" s="15"/>
      <c r="C31" s="15"/>
      <c r="D31" s="15"/>
      <c r="E31" s="15"/>
    </row>
  </sheetData>
  <mergeCells count="1">
    <mergeCell ref="A2:F2"/>
  </mergeCells>
  <phoneticPr fontId="0" type="noConversion"/>
  <pageMargins left="0.75" right="0.75" top="1" bottom="1" header="0.5" footer="0.5"/>
  <pageSetup scale="86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O30"/>
  <sheetViews>
    <sheetView zoomScale="68" workbookViewId="0">
      <selection activeCell="A2" sqref="A2:O2"/>
    </sheetView>
  </sheetViews>
  <sheetFormatPr defaultRowHeight="15.75"/>
  <cols>
    <col min="1" max="1" width="22" style="3" customWidth="1"/>
    <col min="2" max="2" width="23.42578125" style="3" customWidth="1"/>
    <col min="3" max="4" width="16.28515625" style="3" customWidth="1"/>
    <col min="5" max="5" width="16.28515625" style="16" customWidth="1"/>
    <col min="6" max="15" width="16.28515625" style="3" customWidth="1"/>
    <col min="16" max="16384" width="9.140625" style="3"/>
  </cols>
  <sheetData>
    <row r="2" spans="1:15" ht="26.1" customHeight="1">
      <c r="A2" s="80" t="s">
        <v>19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</row>
    <row r="3" spans="1:15">
      <c r="A3" s="4"/>
      <c r="B3" s="4"/>
      <c r="C3" s="4"/>
    </row>
    <row r="4" spans="1:15" s="6" customFormat="1" ht="21.95" customHeight="1">
      <c r="A4" s="5" t="s">
        <v>1</v>
      </c>
      <c r="B4" s="5" t="s">
        <v>2</v>
      </c>
      <c r="C4" s="17">
        <v>38353</v>
      </c>
      <c r="D4" s="17">
        <v>38384</v>
      </c>
      <c r="E4" s="17">
        <v>38412</v>
      </c>
      <c r="F4" s="17">
        <v>38443</v>
      </c>
      <c r="G4" s="17">
        <v>38473</v>
      </c>
      <c r="H4" s="17">
        <v>38504</v>
      </c>
      <c r="I4" s="17">
        <v>38534</v>
      </c>
      <c r="J4" s="17">
        <v>38565</v>
      </c>
      <c r="K4" s="17">
        <v>38596</v>
      </c>
      <c r="L4" s="17">
        <v>38626</v>
      </c>
      <c r="M4" s="17">
        <v>38657</v>
      </c>
      <c r="N4" s="17">
        <v>38687</v>
      </c>
      <c r="O4" s="5">
        <v>2005</v>
      </c>
    </row>
    <row r="5" spans="1:15" ht="14.1" customHeight="1">
      <c r="A5" s="18"/>
      <c r="B5" s="18"/>
      <c r="C5" s="18"/>
      <c r="D5" s="18"/>
      <c r="E5" s="19"/>
      <c r="F5" s="18"/>
      <c r="G5" s="18"/>
      <c r="H5" s="18"/>
      <c r="I5" s="18"/>
      <c r="J5" s="18"/>
      <c r="K5" s="18"/>
      <c r="L5" s="18"/>
      <c r="M5" s="18"/>
      <c r="N5" s="18"/>
      <c r="O5" s="18"/>
    </row>
    <row r="6" spans="1:15" s="6" customFormat="1" ht="21.95" customHeight="1">
      <c r="A6" s="8">
        <v>1000</v>
      </c>
      <c r="B6" s="20" t="s">
        <v>6</v>
      </c>
      <c r="C6" s="61">
        <f>SUMIF('Bağışlar ve Sponsorluklar'!$L:$L,"="&amp;($A6&amp;TEXT(C$4,"aaa-yy")),'Bağışlar ve Sponsorluklar'!$D:$D)+SUMIF('Listelenmiş Harcamalar'!$J:$J,"="&amp;($A6&amp;TEXT(C$4,"aaa-yy")),'Listelenmiş Harcamalar'!$E:$E)</f>
        <v>750.75</v>
      </c>
      <c r="D6" s="61">
        <f>SUMIF('Bağışlar ve Sponsorluklar'!$L:$L,"="&amp;($A6&amp;TEXT(D$4,"aaa-yy")),'Bağışlar ve Sponsorluklar'!$D:$D)+SUMIF('Listelenmiş Harcamalar'!$J:$J,"="&amp;($A6&amp;TEXT(D$4,"aaa-yy")),'Listelenmiş Harcamalar'!$E:$E)</f>
        <v>0</v>
      </c>
      <c r="E6" s="61">
        <f>SUMIF('Bağışlar ve Sponsorluklar'!$L:$L,"="&amp;($A6&amp;TEXT(E$4,"aaa-yy")),'Bağışlar ve Sponsorluklar'!$D:$D)+SUMIF('Listelenmiş Harcamalar'!$J:$J,"="&amp;($A6&amp;TEXT(E$4,"aaa-yy")),'Listelenmiş Harcamalar'!$E:$E)</f>
        <v>0</v>
      </c>
      <c r="F6" s="61">
        <f>SUMIF('Bağışlar ve Sponsorluklar'!$L:$L,"="&amp;($A6&amp;TEXT(F$4,"aaa-yy")),'Bağışlar ve Sponsorluklar'!$D:$D)+SUMIF('Listelenmiş Harcamalar'!$J:$J,"="&amp;($A6&amp;TEXT(F$4,"aaa-yy")),'Listelenmiş Harcamalar'!$E:$E)</f>
        <v>0</v>
      </c>
      <c r="G6" s="61">
        <f>SUMIF('Bağışlar ve Sponsorluklar'!$L:$L,"="&amp;($A6&amp;TEXT(G$4,"aaa-yy")),'Bağışlar ve Sponsorluklar'!$D:$D)+SUMIF('Listelenmiş Harcamalar'!$J:$J,"="&amp;($A6&amp;TEXT(G$4,"aaa-yy")),'Listelenmiş Harcamalar'!$E:$E)</f>
        <v>0</v>
      </c>
      <c r="H6" s="61">
        <f>SUMIF('Bağışlar ve Sponsorluklar'!$L:$L,"="&amp;($A6&amp;TEXT(H$4,"aaa-yy")),'Bağışlar ve Sponsorluklar'!$D:$D)+SUMIF('Listelenmiş Harcamalar'!$J:$J,"="&amp;($A6&amp;TEXT(H$4,"aaa-yy")),'Listelenmiş Harcamalar'!$E:$E)</f>
        <v>0</v>
      </c>
      <c r="I6" s="61">
        <f>SUMIF('Bağışlar ve Sponsorluklar'!$L:$L,"="&amp;($A6&amp;TEXT(I$4,"aaa-yy")),'Bağışlar ve Sponsorluklar'!$D:$D)+SUMIF('Listelenmiş Harcamalar'!$J:$J,"="&amp;($A6&amp;TEXT(I$4,"aaa-yy")),'Listelenmiş Harcamalar'!$E:$E)</f>
        <v>0</v>
      </c>
      <c r="J6" s="61">
        <f>SUMIF('Bağışlar ve Sponsorluklar'!$L:$L,"="&amp;($A6&amp;TEXT(J$4,"aaa-yy")),'Bağışlar ve Sponsorluklar'!$D:$D)+SUMIF('Listelenmiş Harcamalar'!$J:$J,"="&amp;($A6&amp;TEXT(J$4,"aaa-yy")),'Listelenmiş Harcamalar'!$E:$E)</f>
        <v>0</v>
      </c>
      <c r="K6" s="61">
        <f>SUMIF('Bağışlar ve Sponsorluklar'!$L:$L,"="&amp;($A6&amp;TEXT(K$4,"aaa-yy")),'Bağışlar ve Sponsorluklar'!$D:$D)+SUMIF('Listelenmiş Harcamalar'!$J:$J,"="&amp;($A6&amp;TEXT(K$4,"aaa-yy")),'Listelenmiş Harcamalar'!$E:$E)</f>
        <v>0</v>
      </c>
      <c r="L6" s="61">
        <f>SUMIF('Bağışlar ve Sponsorluklar'!$L:$L,"="&amp;($A6&amp;TEXT(L$4,"aaa-yy")),'Bağışlar ve Sponsorluklar'!$D:$D)+SUMIF('Listelenmiş Harcamalar'!$J:$J,"="&amp;($A6&amp;TEXT(L$4,"aaa-yy")),'Listelenmiş Harcamalar'!$E:$E)</f>
        <v>0</v>
      </c>
      <c r="M6" s="61">
        <f>SUMIF('Bağışlar ve Sponsorluklar'!$L:$L,"="&amp;($A6&amp;TEXT(M$4,"aaa-yy")),'Bağışlar ve Sponsorluklar'!$D:$D)+SUMIF('Listelenmiş Harcamalar'!$J:$J,"="&amp;($A6&amp;TEXT(M$4,"aaa-yy")),'Listelenmiş Harcamalar'!$E:$E)</f>
        <v>0</v>
      </c>
      <c r="N6" s="61">
        <f>SUMIF('Bağışlar ve Sponsorluklar'!$L:$L,"="&amp;($A6&amp;TEXT(N$4,"aaa-yy")),'Bağışlar ve Sponsorluklar'!$D:$D)+SUMIF('Listelenmiş Harcamalar'!$J:$J,"="&amp;($A6&amp;TEXT(N$4,"aaa-yy")),'Listelenmiş Harcamalar'!$E:$E)</f>
        <v>0</v>
      </c>
      <c r="O6" s="61">
        <f>SUM(C6:N6)</f>
        <v>750.75</v>
      </c>
    </row>
    <row r="7" spans="1:15" ht="14.1" customHeight="1">
      <c r="A7" s="21"/>
      <c r="B7" s="22"/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</row>
    <row r="8" spans="1:15" s="6" customFormat="1" ht="21.95" customHeight="1">
      <c r="A8" s="8">
        <v>2000</v>
      </c>
      <c r="B8" s="20" t="s">
        <v>7</v>
      </c>
      <c r="C8" s="61">
        <f>SUMIF('Bağışlar ve Sponsorluklar'!$L:$L,"="&amp;($A8&amp;TEXT(C$4,"aaa-yy")),'Bağışlar ve Sponsorluklar'!$D:$D)+SUMIF('Listelenmiş Harcamalar'!$J:$J,"="&amp;($A8&amp;TEXT(C$4,"aaa-yy")),'Listelenmiş Harcamalar'!$E:$E)</f>
        <v>0</v>
      </c>
      <c r="D8" s="61">
        <f>SUMIF('Bağışlar ve Sponsorluklar'!$L:$L,"="&amp;($A8&amp;TEXT(D$4,"aaa-yy")),'Bağışlar ve Sponsorluklar'!$D:$D)+SUMIF('Listelenmiş Harcamalar'!$J:$J,"="&amp;($A8&amp;TEXT(D$4,"aaa-yy")),'Listelenmiş Harcamalar'!$E:$E)</f>
        <v>0</v>
      </c>
      <c r="E8" s="61">
        <f>SUMIF('Bağışlar ve Sponsorluklar'!$L:$L,"="&amp;($A8&amp;TEXT(E$4,"aaa-yy")),'Bağışlar ve Sponsorluklar'!$D:$D)+SUMIF('Listelenmiş Harcamalar'!$J:$J,"="&amp;($A8&amp;TEXT(E$4,"aaa-yy")),'Listelenmiş Harcamalar'!$E:$E)</f>
        <v>0</v>
      </c>
      <c r="F8" s="61">
        <f>SUMIF('Bağışlar ve Sponsorluklar'!$L:$L,"="&amp;($A8&amp;TEXT(F$4,"aaa-yy")),'Bağışlar ve Sponsorluklar'!$D:$D)+SUMIF('Listelenmiş Harcamalar'!$J:$J,"="&amp;($A8&amp;TEXT(F$4,"aaa-yy")),'Listelenmiş Harcamalar'!$E:$E)</f>
        <v>0</v>
      </c>
      <c r="G8" s="61">
        <f>SUMIF('Bağışlar ve Sponsorluklar'!$L:$L,"="&amp;($A8&amp;TEXT(G$4,"aaa-yy")),'Bağışlar ve Sponsorluklar'!$D:$D)+SUMIF('Listelenmiş Harcamalar'!$J:$J,"="&amp;($A8&amp;TEXT(G$4,"aaa-yy")),'Listelenmiş Harcamalar'!$E:$E)</f>
        <v>0</v>
      </c>
      <c r="H8" s="61">
        <f>SUMIF('Bağışlar ve Sponsorluklar'!$L:$L,"="&amp;($A8&amp;TEXT(H$4,"aaa-yy")),'Bağışlar ve Sponsorluklar'!$D:$D)+SUMIF('Listelenmiş Harcamalar'!$J:$J,"="&amp;($A8&amp;TEXT(H$4,"aaa-yy")),'Listelenmiş Harcamalar'!$E:$E)</f>
        <v>0</v>
      </c>
      <c r="I8" s="61">
        <f>SUMIF('Bağışlar ve Sponsorluklar'!$L:$L,"="&amp;($A8&amp;TEXT(I$4,"aaa-yy")),'Bağışlar ve Sponsorluklar'!$D:$D)+SUMIF('Listelenmiş Harcamalar'!$J:$J,"="&amp;($A8&amp;TEXT(I$4,"aaa-yy")),'Listelenmiş Harcamalar'!$E:$E)</f>
        <v>0</v>
      </c>
      <c r="J8" s="61">
        <f>SUMIF('Bağışlar ve Sponsorluklar'!$L:$L,"="&amp;($A8&amp;TEXT(J$4,"aaa-yy")),'Bağışlar ve Sponsorluklar'!$D:$D)+SUMIF('Listelenmiş Harcamalar'!$J:$J,"="&amp;($A8&amp;TEXT(J$4,"aaa-yy")),'Listelenmiş Harcamalar'!$E:$E)</f>
        <v>0</v>
      </c>
      <c r="K8" s="61">
        <f>SUMIF('Bağışlar ve Sponsorluklar'!$L:$L,"="&amp;($A8&amp;TEXT(K$4,"aaa-yy")),'Bağışlar ve Sponsorluklar'!$D:$D)+SUMIF('Listelenmiş Harcamalar'!$J:$J,"="&amp;($A8&amp;TEXT(K$4,"aaa-yy")),'Listelenmiş Harcamalar'!$E:$E)</f>
        <v>0</v>
      </c>
      <c r="L8" s="61">
        <f>SUMIF('Bağışlar ve Sponsorluklar'!$L:$L,"="&amp;($A8&amp;TEXT(L$4,"aaa-yy")),'Bağışlar ve Sponsorluklar'!$D:$D)+SUMIF('Listelenmiş Harcamalar'!$J:$J,"="&amp;($A8&amp;TEXT(L$4,"aaa-yy")),'Listelenmiş Harcamalar'!$E:$E)</f>
        <v>0</v>
      </c>
      <c r="M8" s="61">
        <f>SUMIF('Bağışlar ve Sponsorluklar'!$L:$L,"="&amp;($A8&amp;TEXT(M$4,"aaa-yy")),'Bağışlar ve Sponsorluklar'!$D:$D)+SUMIF('Listelenmiş Harcamalar'!$J:$J,"="&amp;($A8&amp;TEXT(M$4,"aaa-yy")),'Listelenmiş Harcamalar'!$E:$E)</f>
        <v>0</v>
      </c>
      <c r="N8" s="61">
        <f>SUMIF('Bağışlar ve Sponsorluklar'!$L:$L,"="&amp;($A8&amp;TEXT(N$4,"aaa-yy")),'Bağışlar ve Sponsorluklar'!$D:$D)+SUMIF('Listelenmiş Harcamalar'!$J:$J,"="&amp;($A8&amp;TEXT(N$4,"aaa-yy")),'Listelenmiş Harcamalar'!$E:$E)</f>
        <v>0</v>
      </c>
      <c r="O8" s="61">
        <f>SUM(C8:N8)</f>
        <v>0</v>
      </c>
    </row>
    <row r="9" spans="1:15" ht="14.1" customHeight="1">
      <c r="A9" s="21"/>
      <c r="B9" s="22"/>
      <c r="C9" s="71"/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</row>
    <row r="10" spans="1:15" s="6" customFormat="1" ht="21.95" customHeight="1">
      <c r="A10" s="8">
        <v>3000</v>
      </c>
      <c r="B10" s="20" t="s">
        <v>8</v>
      </c>
      <c r="C10" s="61">
        <f>SUMIF('Bağışlar ve Sponsorluklar'!$L:$L,"="&amp;($A10&amp;TEXT(C$4,"aaa-yy")),'Bağışlar ve Sponsorluklar'!$D:$D)+SUMIF('Listelenmiş Harcamalar'!$J:$J,"="&amp;($A10&amp;TEXT(C$4,"aaa-yy")),'Listelenmiş Harcamalar'!$E:$E)</f>
        <v>0</v>
      </c>
      <c r="D10" s="61">
        <f>SUMIF('Bağışlar ve Sponsorluklar'!$L:$L,"="&amp;($A10&amp;TEXT(D$4,"aaa-yy")),'Bağışlar ve Sponsorluklar'!$D:$D)+SUMIF('Listelenmiş Harcamalar'!$J:$J,"="&amp;($A10&amp;TEXT(D$4,"aaa-yy")),'Listelenmiş Harcamalar'!$E:$E)</f>
        <v>0</v>
      </c>
      <c r="E10" s="61">
        <f>SUMIF('Bağışlar ve Sponsorluklar'!$L:$L,"="&amp;($A10&amp;TEXT(E$4,"aaa-yy")),'Bağışlar ve Sponsorluklar'!$D:$D)+SUMIF('Listelenmiş Harcamalar'!$J:$J,"="&amp;($A10&amp;TEXT(E$4,"aaa-yy")),'Listelenmiş Harcamalar'!$E:$E)</f>
        <v>0</v>
      </c>
      <c r="F10" s="61">
        <f>SUMIF('Bağışlar ve Sponsorluklar'!$L:$L,"="&amp;($A10&amp;TEXT(F$4,"aaa-yy")),'Bağışlar ve Sponsorluklar'!$D:$D)+SUMIF('Listelenmiş Harcamalar'!$J:$J,"="&amp;($A10&amp;TEXT(F$4,"aaa-yy")),'Listelenmiş Harcamalar'!$E:$E)</f>
        <v>0</v>
      </c>
      <c r="G10" s="61">
        <f>SUMIF('Bağışlar ve Sponsorluklar'!$L:$L,"="&amp;($A10&amp;TEXT(G$4,"aaa-yy")),'Bağışlar ve Sponsorluklar'!$D:$D)+SUMIF('Listelenmiş Harcamalar'!$J:$J,"="&amp;($A10&amp;TEXT(G$4,"aaa-yy")),'Listelenmiş Harcamalar'!$E:$E)</f>
        <v>0</v>
      </c>
      <c r="H10" s="61">
        <f>SUMIF('Bağışlar ve Sponsorluklar'!$L:$L,"="&amp;($A10&amp;TEXT(H$4,"aaa-yy")),'Bağışlar ve Sponsorluklar'!$D:$D)+SUMIF('Listelenmiş Harcamalar'!$J:$J,"="&amp;($A10&amp;TEXT(H$4,"aaa-yy")),'Listelenmiş Harcamalar'!$E:$E)</f>
        <v>0</v>
      </c>
      <c r="I10" s="61">
        <f>SUMIF('Bağışlar ve Sponsorluklar'!$L:$L,"="&amp;($A10&amp;TEXT(I$4,"aaa-yy")),'Bağışlar ve Sponsorluklar'!$D:$D)+SUMIF('Listelenmiş Harcamalar'!$J:$J,"="&amp;($A10&amp;TEXT(I$4,"aaa-yy")),'Listelenmiş Harcamalar'!$E:$E)</f>
        <v>0</v>
      </c>
      <c r="J10" s="61">
        <f>SUMIF('Bağışlar ve Sponsorluklar'!$L:$L,"="&amp;($A10&amp;TEXT(J$4,"aaa-yy")),'Bağışlar ve Sponsorluklar'!$D:$D)+SUMIF('Listelenmiş Harcamalar'!$J:$J,"="&amp;($A10&amp;TEXT(J$4,"aaa-yy")),'Listelenmiş Harcamalar'!$E:$E)</f>
        <v>0</v>
      </c>
      <c r="K10" s="61">
        <f>SUMIF('Bağışlar ve Sponsorluklar'!$L:$L,"="&amp;($A10&amp;TEXT(K$4,"aaa-yy")),'Bağışlar ve Sponsorluklar'!$D:$D)+SUMIF('Listelenmiş Harcamalar'!$J:$J,"="&amp;($A10&amp;TEXT(K$4,"aaa-yy")),'Listelenmiş Harcamalar'!$E:$E)</f>
        <v>0</v>
      </c>
      <c r="L10" s="61">
        <f>SUMIF('Bağışlar ve Sponsorluklar'!$L:$L,"="&amp;($A10&amp;TEXT(L$4,"aaa-yy")),'Bağışlar ve Sponsorluklar'!$D:$D)+SUMIF('Listelenmiş Harcamalar'!$J:$J,"="&amp;($A10&amp;TEXT(L$4,"aaa-yy")),'Listelenmiş Harcamalar'!$E:$E)</f>
        <v>0</v>
      </c>
      <c r="M10" s="61">
        <f>SUMIF('Bağışlar ve Sponsorluklar'!$L:$L,"="&amp;($A10&amp;TEXT(M$4,"aaa-yy")),'Bağışlar ve Sponsorluklar'!$D:$D)+SUMIF('Listelenmiş Harcamalar'!$J:$J,"="&amp;($A10&amp;TEXT(M$4,"aaa-yy")),'Listelenmiş Harcamalar'!$E:$E)</f>
        <v>0</v>
      </c>
      <c r="N10" s="61">
        <f>SUMIF('Bağışlar ve Sponsorluklar'!$L:$L,"="&amp;($A10&amp;TEXT(N$4,"aaa-yy")),'Bağışlar ve Sponsorluklar'!$D:$D)+SUMIF('Listelenmiş Harcamalar'!$J:$J,"="&amp;($A10&amp;TEXT(N$4,"aaa-yy")),'Listelenmiş Harcamalar'!$E:$E)</f>
        <v>0</v>
      </c>
      <c r="O10" s="61">
        <f>SUM(C10:N10)</f>
        <v>0</v>
      </c>
    </row>
    <row r="11" spans="1:15" ht="14.1" customHeight="1">
      <c r="A11" s="21"/>
      <c r="B11" s="22"/>
      <c r="C11" s="71"/>
      <c r="D11" s="71"/>
      <c r="E11" s="71"/>
      <c r="F11" s="71"/>
      <c r="G11" s="71"/>
      <c r="H11" s="71"/>
      <c r="I11" s="71"/>
      <c r="J11" s="71"/>
      <c r="K11" s="71"/>
      <c r="L11" s="71"/>
      <c r="M11" s="71"/>
      <c r="N11" s="71"/>
      <c r="O11" s="71"/>
    </row>
    <row r="12" spans="1:15" s="6" customFormat="1" ht="21.95" customHeight="1">
      <c r="A12" s="8">
        <v>4000</v>
      </c>
      <c r="B12" s="20" t="s">
        <v>9</v>
      </c>
      <c r="C12" s="61">
        <f>SUMIF('Bağışlar ve Sponsorluklar'!$L:$L,"="&amp;($A12&amp;TEXT(C$4,"aaa-yy")),'Bağışlar ve Sponsorluklar'!$D:$D)+SUMIF('Listelenmiş Harcamalar'!$J:$J,"="&amp;($A12&amp;TEXT(C$4,"aaa-yy")),'Listelenmiş Harcamalar'!$E:$E)</f>
        <v>0</v>
      </c>
      <c r="D12" s="61">
        <f>SUMIF('Bağışlar ve Sponsorluklar'!$L:$L,"="&amp;($A12&amp;TEXT(D$4,"aaa-yy")),'Bağışlar ve Sponsorluklar'!$D:$D)+SUMIF('Listelenmiş Harcamalar'!$J:$J,"="&amp;($A12&amp;TEXT(D$4,"aaa-yy")),'Listelenmiş Harcamalar'!$E:$E)</f>
        <v>0</v>
      </c>
      <c r="E12" s="61">
        <f>SUMIF('Bağışlar ve Sponsorluklar'!$L:$L,"="&amp;($A12&amp;TEXT(E$4,"aaa-yy")),'Bağışlar ve Sponsorluklar'!$D:$D)+SUMIF('Listelenmiş Harcamalar'!$J:$J,"="&amp;($A12&amp;TEXT(E$4,"aaa-yy")),'Listelenmiş Harcamalar'!$E:$E)</f>
        <v>0</v>
      </c>
      <c r="F12" s="61">
        <f>SUMIF('Bağışlar ve Sponsorluklar'!$L:$L,"="&amp;($A12&amp;TEXT(F$4,"aaa-yy")),'Bağışlar ve Sponsorluklar'!$D:$D)+SUMIF('Listelenmiş Harcamalar'!$J:$J,"="&amp;($A12&amp;TEXT(F$4,"aaa-yy")),'Listelenmiş Harcamalar'!$E:$E)</f>
        <v>0</v>
      </c>
      <c r="G12" s="61">
        <f>SUMIF('Bağışlar ve Sponsorluklar'!$L:$L,"="&amp;($A12&amp;TEXT(G$4,"aaa-yy")),'Bağışlar ve Sponsorluklar'!$D:$D)+SUMIF('Listelenmiş Harcamalar'!$J:$J,"="&amp;($A12&amp;TEXT(G$4,"aaa-yy")),'Listelenmiş Harcamalar'!$E:$E)</f>
        <v>0</v>
      </c>
      <c r="H12" s="61">
        <f>SUMIF('Bağışlar ve Sponsorluklar'!$L:$L,"="&amp;($A12&amp;TEXT(H$4,"aaa-yy")),'Bağışlar ve Sponsorluklar'!$D:$D)+SUMIF('Listelenmiş Harcamalar'!$J:$J,"="&amp;($A12&amp;TEXT(H$4,"aaa-yy")),'Listelenmiş Harcamalar'!$E:$E)</f>
        <v>0</v>
      </c>
      <c r="I12" s="61">
        <f>SUMIF('Bağışlar ve Sponsorluklar'!$L:$L,"="&amp;($A12&amp;TEXT(I$4,"aaa-yy")),'Bağışlar ve Sponsorluklar'!$D:$D)+SUMIF('Listelenmiş Harcamalar'!$J:$J,"="&amp;($A12&amp;TEXT(I$4,"aaa-yy")),'Listelenmiş Harcamalar'!$E:$E)</f>
        <v>0</v>
      </c>
      <c r="J12" s="61">
        <f>SUMIF('Bağışlar ve Sponsorluklar'!$L:$L,"="&amp;($A12&amp;TEXT(J$4,"aaa-yy")),'Bağışlar ve Sponsorluklar'!$D:$D)+SUMIF('Listelenmiş Harcamalar'!$J:$J,"="&amp;($A12&amp;TEXT(J$4,"aaa-yy")),'Listelenmiş Harcamalar'!$E:$E)</f>
        <v>0</v>
      </c>
      <c r="K12" s="61">
        <f>SUMIF('Bağışlar ve Sponsorluklar'!$L:$L,"="&amp;($A12&amp;TEXT(K$4,"aaa-yy")),'Bağışlar ve Sponsorluklar'!$D:$D)+SUMIF('Listelenmiş Harcamalar'!$J:$J,"="&amp;($A12&amp;TEXT(K$4,"aaa-yy")),'Listelenmiş Harcamalar'!$E:$E)</f>
        <v>0</v>
      </c>
      <c r="L12" s="61">
        <f>SUMIF('Bağışlar ve Sponsorluklar'!$L:$L,"="&amp;($A12&amp;TEXT(L$4,"aaa-yy")),'Bağışlar ve Sponsorluklar'!$D:$D)+SUMIF('Listelenmiş Harcamalar'!$J:$J,"="&amp;($A12&amp;TEXT(L$4,"aaa-yy")),'Listelenmiş Harcamalar'!$E:$E)</f>
        <v>0</v>
      </c>
      <c r="M12" s="61">
        <f>SUMIF('Bağışlar ve Sponsorluklar'!$L:$L,"="&amp;($A12&amp;TEXT(M$4,"aaa-yy")),'Bağışlar ve Sponsorluklar'!$D:$D)+SUMIF('Listelenmiş Harcamalar'!$J:$J,"="&amp;($A12&amp;TEXT(M$4,"aaa-yy")),'Listelenmiş Harcamalar'!$E:$E)</f>
        <v>0</v>
      </c>
      <c r="N12" s="61">
        <f>SUMIF('Bağışlar ve Sponsorluklar'!$L:$L,"="&amp;($A12&amp;TEXT(N$4,"aaa-yy")),'Bağışlar ve Sponsorluklar'!$D:$D)+SUMIF('Listelenmiş Harcamalar'!$J:$J,"="&amp;($A12&amp;TEXT(N$4,"aaa-yy")),'Listelenmiş Harcamalar'!$E:$E)</f>
        <v>0</v>
      </c>
      <c r="O12" s="61">
        <f>SUM(C12:N12)</f>
        <v>0</v>
      </c>
    </row>
    <row r="13" spans="1:15" ht="14.1" customHeight="1">
      <c r="A13" s="21"/>
      <c r="B13" s="22"/>
      <c r="C13" s="71"/>
      <c r="D13" s="71"/>
      <c r="E13" s="71"/>
      <c r="F13" s="71"/>
      <c r="G13" s="71"/>
      <c r="H13" s="71"/>
      <c r="I13" s="71"/>
      <c r="J13" s="71"/>
      <c r="K13" s="71"/>
      <c r="L13" s="71"/>
      <c r="M13" s="71"/>
      <c r="N13" s="71"/>
      <c r="O13" s="71"/>
    </row>
    <row r="14" spans="1:15" s="6" customFormat="1" ht="21.95" customHeight="1">
      <c r="A14" s="8">
        <v>5000</v>
      </c>
      <c r="B14" s="20" t="s">
        <v>10</v>
      </c>
      <c r="C14" s="61">
        <f>SUMIF('Bağışlar ve Sponsorluklar'!$L:$L,"="&amp;($A14&amp;TEXT(C$4,"aaa-yy")),'Bağışlar ve Sponsorluklar'!$D:$D)+SUMIF('Listelenmiş Harcamalar'!$J:$J,"="&amp;($A14&amp;TEXT(C$4,"aaa-yy")),'Listelenmiş Harcamalar'!$E:$E)</f>
        <v>0</v>
      </c>
      <c r="D14" s="61">
        <f>SUMIF('Bağışlar ve Sponsorluklar'!$L:$L,"="&amp;($A14&amp;TEXT(D$4,"aaa-yy")),'Bağışlar ve Sponsorluklar'!$D:$D)+SUMIF('Listelenmiş Harcamalar'!$J:$J,"="&amp;($A14&amp;TEXT(D$4,"aaa-yy")),'Listelenmiş Harcamalar'!$E:$E)</f>
        <v>0</v>
      </c>
      <c r="E14" s="61">
        <f>SUMIF('Bağışlar ve Sponsorluklar'!$L:$L,"="&amp;($A14&amp;TEXT(E$4,"aaa-yy")),'Bağışlar ve Sponsorluklar'!$D:$D)+SUMIF('Listelenmiş Harcamalar'!$J:$J,"="&amp;($A14&amp;TEXT(E$4,"aaa-yy")),'Listelenmiş Harcamalar'!$E:$E)</f>
        <v>0</v>
      </c>
      <c r="F14" s="61">
        <f>SUMIF('Bağışlar ve Sponsorluklar'!$L:$L,"="&amp;($A14&amp;TEXT(F$4,"aaa-yy")),'Bağışlar ve Sponsorluklar'!$D:$D)+SUMIF('Listelenmiş Harcamalar'!$J:$J,"="&amp;($A14&amp;TEXT(F$4,"aaa-yy")),'Listelenmiş Harcamalar'!$E:$E)</f>
        <v>0</v>
      </c>
      <c r="G14" s="61">
        <f>SUMIF('Bağışlar ve Sponsorluklar'!$L:$L,"="&amp;($A14&amp;TEXT(G$4,"aaa-yy")),'Bağışlar ve Sponsorluklar'!$D:$D)+SUMIF('Listelenmiş Harcamalar'!$J:$J,"="&amp;($A14&amp;TEXT(G$4,"aaa-yy")),'Listelenmiş Harcamalar'!$E:$E)</f>
        <v>0</v>
      </c>
      <c r="H14" s="61">
        <f>SUMIF('Bağışlar ve Sponsorluklar'!$L:$L,"="&amp;($A14&amp;TEXT(H$4,"aaa-yy")),'Bağışlar ve Sponsorluklar'!$D:$D)+SUMIF('Listelenmiş Harcamalar'!$J:$J,"="&amp;($A14&amp;TEXT(H$4,"aaa-yy")),'Listelenmiş Harcamalar'!$E:$E)</f>
        <v>0</v>
      </c>
      <c r="I14" s="61">
        <f>SUMIF('Bağışlar ve Sponsorluklar'!$L:$L,"="&amp;($A14&amp;TEXT(I$4,"aaa-yy")),'Bağışlar ve Sponsorluklar'!$D:$D)+SUMIF('Listelenmiş Harcamalar'!$J:$J,"="&amp;($A14&amp;TEXT(I$4,"aaa-yy")),'Listelenmiş Harcamalar'!$E:$E)</f>
        <v>0</v>
      </c>
      <c r="J14" s="61">
        <f>SUMIF('Bağışlar ve Sponsorluklar'!$L:$L,"="&amp;($A14&amp;TEXT(J$4,"aaa-yy")),'Bağışlar ve Sponsorluklar'!$D:$D)+SUMIF('Listelenmiş Harcamalar'!$J:$J,"="&amp;($A14&amp;TEXT(J$4,"aaa-yy")),'Listelenmiş Harcamalar'!$E:$E)</f>
        <v>0</v>
      </c>
      <c r="K14" s="61">
        <f>SUMIF('Bağışlar ve Sponsorluklar'!$L:$L,"="&amp;($A14&amp;TEXT(K$4,"aaa-yy")),'Bağışlar ve Sponsorluklar'!$D:$D)+SUMIF('Listelenmiş Harcamalar'!$J:$J,"="&amp;($A14&amp;TEXT(K$4,"aaa-yy")),'Listelenmiş Harcamalar'!$E:$E)</f>
        <v>0</v>
      </c>
      <c r="L14" s="61">
        <f>SUMIF('Bağışlar ve Sponsorluklar'!$L:$L,"="&amp;($A14&amp;TEXT(L$4,"aaa-yy")),'Bağışlar ve Sponsorluklar'!$D:$D)+SUMIF('Listelenmiş Harcamalar'!$J:$J,"="&amp;($A14&amp;TEXT(L$4,"aaa-yy")),'Listelenmiş Harcamalar'!$E:$E)</f>
        <v>0</v>
      </c>
      <c r="M14" s="61">
        <f>SUMIF('Bağışlar ve Sponsorluklar'!$L:$L,"="&amp;($A14&amp;TEXT(M$4,"aaa-yy")),'Bağışlar ve Sponsorluklar'!$D:$D)+SUMIF('Listelenmiş Harcamalar'!$J:$J,"="&amp;($A14&amp;TEXT(M$4,"aaa-yy")),'Listelenmiş Harcamalar'!$E:$E)</f>
        <v>0</v>
      </c>
      <c r="N14" s="61">
        <f>SUMIF('Bağışlar ve Sponsorluklar'!$L:$L,"="&amp;($A14&amp;TEXT(N$4,"aaa-yy")),'Bağışlar ve Sponsorluklar'!$D:$D)+SUMIF('Listelenmiş Harcamalar'!$J:$J,"="&amp;($A14&amp;TEXT(N$4,"aaa-yy")),'Listelenmiş Harcamalar'!$E:$E)</f>
        <v>0</v>
      </c>
      <c r="O14" s="61">
        <f>SUM(C14:N14)</f>
        <v>0</v>
      </c>
    </row>
    <row r="15" spans="1:15" ht="14.1" customHeight="1">
      <c r="A15" s="21"/>
      <c r="B15" s="22"/>
      <c r="C15" s="71"/>
      <c r="D15" s="71"/>
      <c r="E15" s="71"/>
      <c r="F15" s="71"/>
      <c r="G15" s="71"/>
      <c r="H15" s="71"/>
      <c r="I15" s="71"/>
      <c r="J15" s="71"/>
      <c r="K15" s="71"/>
      <c r="L15" s="71"/>
      <c r="M15" s="71"/>
      <c r="N15" s="71"/>
      <c r="O15" s="71"/>
    </row>
    <row r="16" spans="1:15" s="6" customFormat="1" ht="21.95" customHeight="1">
      <c r="A16" s="8">
        <v>6000</v>
      </c>
      <c r="B16" s="20" t="s">
        <v>11</v>
      </c>
      <c r="C16" s="61">
        <f>SUMIF('Bağışlar ve Sponsorluklar'!$L:$L,"="&amp;($A16&amp;TEXT(C$4,"aaa-yy")),'Bağışlar ve Sponsorluklar'!$D:$D)+SUMIF('Listelenmiş Harcamalar'!$J:$J,"="&amp;($A16&amp;TEXT(C$4,"aaa-yy")),'Listelenmiş Harcamalar'!$E:$E)</f>
        <v>0</v>
      </c>
      <c r="D16" s="61">
        <f>SUMIF('Bağışlar ve Sponsorluklar'!$L:$L,"="&amp;($A16&amp;TEXT(D$4,"aaa-yy")),'Bağışlar ve Sponsorluklar'!$D:$D)+SUMIF('Listelenmiş Harcamalar'!$J:$J,"="&amp;($A16&amp;TEXT(D$4,"aaa-yy")),'Listelenmiş Harcamalar'!$E:$E)</f>
        <v>0</v>
      </c>
      <c r="E16" s="61">
        <f>SUMIF('Bağışlar ve Sponsorluklar'!$L:$L,"="&amp;($A16&amp;TEXT(E$4,"aaa-yy")),'Bağışlar ve Sponsorluklar'!$D:$D)+SUMIF('Listelenmiş Harcamalar'!$J:$J,"="&amp;($A16&amp;TEXT(E$4,"aaa-yy")),'Listelenmiş Harcamalar'!$E:$E)</f>
        <v>0</v>
      </c>
      <c r="F16" s="61">
        <f>SUMIF('Bağışlar ve Sponsorluklar'!$L:$L,"="&amp;($A16&amp;TEXT(F$4,"aaa-yy")),'Bağışlar ve Sponsorluklar'!$D:$D)+SUMIF('Listelenmiş Harcamalar'!$J:$J,"="&amp;($A16&amp;TEXT(F$4,"aaa-yy")),'Listelenmiş Harcamalar'!$E:$E)</f>
        <v>0</v>
      </c>
      <c r="G16" s="61">
        <f>SUMIF('Bağışlar ve Sponsorluklar'!$L:$L,"="&amp;($A16&amp;TEXT(G$4,"aaa-yy")),'Bağışlar ve Sponsorluklar'!$D:$D)+SUMIF('Listelenmiş Harcamalar'!$J:$J,"="&amp;($A16&amp;TEXT(G$4,"aaa-yy")),'Listelenmiş Harcamalar'!$E:$E)</f>
        <v>0</v>
      </c>
      <c r="H16" s="61">
        <f>SUMIF('Bağışlar ve Sponsorluklar'!$L:$L,"="&amp;($A16&amp;TEXT(H$4,"aaa-yy")),'Bağışlar ve Sponsorluklar'!$D:$D)+SUMIF('Listelenmiş Harcamalar'!$J:$J,"="&amp;($A16&amp;TEXT(H$4,"aaa-yy")),'Listelenmiş Harcamalar'!$E:$E)</f>
        <v>0</v>
      </c>
      <c r="I16" s="61">
        <f>SUMIF('Bağışlar ve Sponsorluklar'!$L:$L,"="&amp;($A16&amp;TEXT(I$4,"aaa-yy")),'Bağışlar ve Sponsorluklar'!$D:$D)+SUMIF('Listelenmiş Harcamalar'!$J:$J,"="&amp;($A16&amp;TEXT(I$4,"aaa-yy")),'Listelenmiş Harcamalar'!$E:$E)</f>
        <v>0</v>
      </c>
      <c r="J16" s="61">
        <f>SUMIF('Bağışlar ve Sponsorluklar'!$L:$L,"="&amp;($A16&amp;TEXT(J$4,"aaa-yy")),'Bağışlar ve Sponsorluklar'!$D:$D)+SUMIF('Listelenmiş Harcamalar'!$J:$J,"="&amp;($A16&amp;TEXT(J$4,"aaa-yy")),'Listelenmiş Harcamalar'!$E:$E)</f>
        <v>0</v>
      </c>
      <c r="K16" s="61">
        <f>SUMIF('Bağışlar ve Sponsorluklar'!$L:$L,"="&amp;($A16&amp;TEXT(K$4,"aaa-yy")),'Bağışlar ve Sponsorluklar'!$D:$D)+SUMIF('Listelenmiş Harcamalar'!$J:$J,"="&amp;($A16&amp;TEXT(K$4,"aaa-yy")),'Listelenmiş Harcamalar'!$E:$E)</f>
        <v>0</v>
      </c>
      <c r="L16" s="61">
        <f>SUMIF('Bağışlar ve Sponsorluklar'!$L:$L,"="&amp;($A16&amp;TEXT(L$4,"aaa-yy")),'Bağışlar ve Sponsorluklar'!$D:$D)+SUMIF('Listelenmiş Harcamalar'!$J:$J,"="&amp;($A16&amp;TEXT(L$4,"aaa-yy")),'Listelenmiş Harcamalar'!$E:$E)</f>
        <v>0</v>
      </c>
      <c r="M16" s="61">
        <f>SUMIF('Bağışlar ve Sponsorluklar'!$L:$L,"="&amp;($A16&amp;TEXT(M$4,"aaa-yy")),'Bağışlar ve Sponsorluklar'!$D:$D)+SUMIF('Listelenmiş Harcamalar'!$J:$J,"="&amp;($A16&amp;TEXT(M$4,"aaa-yy")),'Listelenmiş Harcamalar'!$E:$E)</f>
        <v>0</v>
      </c>
      <c r="N16" s="61">
        <f>SUMIF('Bağışlar ve Sponsorluklar'!$L:$L,"="&amp;($A16&amp;TEXT(N$4,"aaa-yy")),'Bağışlar ve Sponsorluklar'!$D:$D)+SUMIF('Listelenmiş Harcamalar'!$J:$J,"="&amp;($A16&amp;TEXT(N$4,"aaa-yy")),'Listelenmiş Harcamalar'!$E:$E)</f>
        <v>0</v>
      </c>
      <c r="O16" s="61">
        <f>SUM(C16:N16)</f>
        <v>0</v>
      </c>
    </row>
    <row r="17" spans="1:15" ht="14.1" customHeight="1">
      <c r="A17" s="21"/>
      <c r="B17" s="22"/>
      <c r="C17" s="71"/>
      <c r="D17" s="71"/>
      <c r="E17" s="71"/>
      <c r="F17" s="71"/>
      <c r="G17" s="71"/>
      <c r="H17" s="71"/>
      <c r="I17" s="71"/>
      <c r="J17" s="71"/>
      <c r="K17" s="71"/>
      <c r="L17" s="71"/>
      <c r="M17" s="71"/>
      <c r="N17" s="71"/>
      <c r="O17" s="71"/>
    </row>
    <row r="18" spans="1:15" s="6" customFormat="1" ht="21.95" customHeight="1">
      <c r="A18" s="8">
        <v>7000</v>
      </c>
      <c r="B18" s="20" t="s">
        <v>12</v>
      </c>
      <c r="C18" s="61">
        <f>SUMIF('Bağışlar ve Sponsorluklar'!$L:$L,"="&amp;($A18&amp;TEXT(C$4,"aaa-yy")),'Bağışlar ve Sponsorluklar'!$D:$D)+SUMIF('Listelenmiş Harcamalar'!$J:$J,"="&amp;($A18&amp;TEXT(C$4,"aaa-yy")),'Listelenmiş Harcamalar'!$E:$E)</f>
        <v>2500</v>
      </c>
      <c r="D18" s="61">
        <f>SUMIF('Bağışlar ve Sponsorluklar'!$L:$L,"="&amp;($A18&amp;TEXT(D$4,"aaa-yy")),'Bağışlar ve Sponsorluklar'!$D:$D)+SUMIF('Listelenmiş Harcamalar'!$J:$J,"="&amp;($A18&amp;TEXT(D$4,"aaa-yy")),'Listelenmiş Harcamalar'!$E:$E)</f>
        <v>0</v>
      </c>
      <c r="E18" s="61">
        <f>SUMIF('Bağışlar ve Sponsorluklar'!$L:$L,"="&amp;($A18&amp;TEXT(E$4,"aaa-yy")),'Bağışlar ve Sponsorluklar'!$D:$D)+SUMIF('Listelenmiş Harcamalar'!$J:$J,"="&amp;($A18&amp;TEXT(E$4,"aaa-yy")),'Listelenmiş Harcamalar'!$E:$E)</f>
        <v>0</v>
      </c>
      <c r="F18" s="61">
        <f>SUMIF('Bağışlar ve Sponsorluklar'!$L:$L,"="&amp;($A18&amp;TEXT(F$4,"aaa-yy")),'Bağışlar ve Sponsorluklar'!$D:$D)+SUMIF('Listelenmiş Harcamalar'!$J:$J,"="&amp;($A18&amp;TEXT(F$4,"aaa-yy")),'Listelenmiş Harcamalar'!$E:$E)</f>
        <v>0</v>
      </c>
      <c r="G18" s="61">
        <f>SUMIF('Bağışlar ve Sponsorluklar'!$L:$L,"="&amp;($A18&amp;TEXT(G$4,"aaa-yy")),'Bağışlar ve Sponsorluklar'!$D:$D)+SUMIF('Listelenmiş Harcamalar'!$J:$J,"="&amp;($A18&amp;TEXT(G$4,"aaa-yy")),'Listelenmiş Harcamalar'!$E:$E)</f>
        <v>0</v>
      </c>
      <c r="H18" s="61">
        <f>SUMIF('Bağışlar ve Sponsorluklar'!$L:$L,"="&amp;($A18&amp;TEXT(H$4,"aaa-yy")),'Bağışlar ve Sponsorluklar'!$D:$D)+SUMIF('Listelenmiş Harcamalar'!$J:$J,"="&amp;($A18&amp;TEXT(H$4,"aaa-yy")),'Listelenmiş Harcamalar'!$E:$E)</f>
        <v>0</v>
      </c>
      <c r="I18" s="61">
        <f>SUMIF('Bağışlar ve Sponsorluklar'!$L:$L,"="&amp;($A18&amp;TEXT(I$4,"aaa-yy")),'Bağışlar ve Sponsorluklar'!$D:$D)+SUMIF('Listelenmiş Harcamalar'!$J:$J,"="&amp;($A18&amp;TEXT(I$4,"aaa-yy")),'Listelenmiş Harcamalar'!$E:$E)</f>
        <v>0</v>
      </c>
      <c r="J18" s="61">
        <f>SUMIF('Bağışlar ve Sponsorluklar'!$L:$L,"="&amp;($A18&amp;TEXT(J$4,"aaa-yy")),'Bağışlar ve Sponsorluklar'!$D:$D)+SUMIF('Listelenmiş Harcamalar'!$J:$J,"="&amp;($A18&amp;TEXT(J$4,"aaa-yy")),'Listelenmiş Harcamalar'!$E:$E)</f>
        <v>0</v>
      </c>
      <c r="K18" s="61">
        <f>SUMIF('Bağışlar ve Sponsorluklar'!$L:$L,"="&amp;($A18&amp;TEXT(K$4,"aaa-yy")),'Bağışlar ve Sponsorluklar'!$D:$D)+SUMIF('Listelenmiş Harcamalar'!$J:$J,"="&amp;($A18&amp;TEXT(K$4,"aaa-yy")),'Listelenmiş Harcamalar'!$E:$E)</f>
        <v>0</v>
      </c>
      <c r="L18" s="61">
        <f>SUMIF('Bağışlar ve Sponsorluklar'!$L:$L,"="&amp;($A18&amp;TEXT(L$4,"aaa-yy")),'Bağışlar ve Sponsorluklar'!$D:$D)+SUMIF('Listelenmiş Harcamalar'!$J:$J,"="&amp;($A18&amp;TEXT(L$4,"aaa-yy")),'Listelenmiş Harcamalar'!$E:$E)</f>
        <v>0</v>
      </c>
      <c r="M18" s="61">
        <f>SUMIF('Bağışlar ve Sponsorluklar'!$L:$L,"="&amp;($A18&amp;TEXT(M$4,"aaa-yy")),'Bağışlar ve Sponsorluklar'!$D:$D)+SUMIF('Listelenmiş Harcamalar'!$J:$J,"="&amp;($A18&amp;TEXT(M$4,"aaa-yy")),'Listelenmiş Harcamalar'!$E:$E)</f>
        <v>0</v>
      </c>
      <c r="N18" s="61">
        <f>SUMIF('Bağışlar ve Sponsorluklar'!$L:$L,"="&amp;($A18&amp;TEXT(N$4,"aaa-yy")),'Bağışlar ve Sponsorluklar'!$D:$D)+SUMIF('Listelenmiş Harcamalar'!$J:$J,"="&amp;($A18&amp;TEXT(N$4,"aaa-yy")),'Listelenmiş Harcamalar'!$E:$E)</f>
        <v>0</v>
      </c>
      <c r="O18" s="61">
        <f>SUM(C18:N18)</f>
        <v>2500</v>
      </c>
    </row>
    <row r="19" spans="1:15" ht="14.1" customHeight="1">
      <c r="A19" s="21"/>
      <c r="B19" s="22"/>
      <c r="C19" s="71"/>
      <c r="D19" s="71"/>
      <c r="E19" s="71"/>
      <c r="F19" s="71"/>
      <c r="G19" s="71"/>
      <c r="H19" s="71"/>
      <c r="I19" s="71"/>
      <c r="J19" s="71"/>
      <c r="K19" s="71"/>
      <c r="L19" s="71"/>
      <c r="M19" s="71"/>
      <c r="N19" s="71"/>
      <c r="O19" s="71"/>
    </row>
    <row r="20" spans="1:15" s="6" customFormat="1" ht="21.95" customHeight="1">
      <c r="A20" s="8">
        <v>8000</v>
      </c>
      <c r="B20" s="20" t="s">
        <v>13</v>
      </c>
      <c r="C20" s="61">
        <f>SUMIF('Bağışlar ve Sponsorluklar'!$L:$L,"="&amp;($A20&amp;TEXT(C$4,"aaa-yy")),'Bağışlar ve Sponsorluklar'!$D:$D)+SUMIF('Listelenmiş Harcamalar'!$J:$J,"="&amp;($A20&amp;TEXT(C$4,"aaa-yy")),'Listelenmiş Harcamalar'!$E:$E)</f>
        <v>0</v>
      </c>
      <c r="D20" s="61">
        <f>SUMIF('Bağışlar ve Sponsorluklar'!$L:$L,"="&amp;($A20&amp;TEXT(D$4,"aaa-yy")),'Bağışlar ve Sponsorluklar'!$D:$D)+SUMIF('Listelenmiş Harcamalar'!$J:$J,"="&amp;($A20&amp;TEXT(D$4,"aaa-yy")),'Listelenmiş Harcamalar'!$E:$E)</f>
        <v>0</v>
      </c>
      <c r="E20" s="61">
        <f>SUMIF('Bağışlar ve Sponsorluklar'!$L:$L,"="&amp;($A20&amp;TEXT(E$4,"aaa-yy")),'Bağışlar ve Sponsorluklar'!$D:$D)+SUMIF('Listelenmiş Harcamalar'!$J:$J,"="&amp;($A20&amp;TEXT(E$4,"aaa-yy")),'Listelenmiş Harcamalar'!$E:$E)</f>
        <v>0</v>
      </c>
      <c r="F20" s="61">
        <f>SUMIF('Bağışlar ve Sponsorluklar'!$L:$L,"="&amp;($A20&amp;TEXT(F$4,"aaa-yy")),'Bağışlar ve Sponsorluklar'!$D:$D)+SUMIF('Listelenmiş Harcamalar'!$J:$J,"="&amp;($A20&amp;TEXT(F$4,"aaa-yy")),'Listelenmiş Harcamalar'!$E:$E)</f>
        <v>0</v>
      </c>
      <c r="G20" s="61">
        <f>SUMIF('Bağışlar ve Sponsorluklar'!$L:$L,"="&amp;($A20&amp;TEXT(G$4,"aaa-yy")),'Bağışlar ve Sponsorluklar'!$D:$D)+SUMIF('Listelenmiş Harcamalar'!$J:$J,"="&amp;($A20&amp;TEXT(G$4,"aaa-yy")),'Listelenmiş Harcamalar'!$E:$E)</f>
        <v>0</v>
      </c>
      <c r="H20" s="61">
        <f>SUMIF('Bağışlar ve Sponsorluklar'!$L:$L,"="&amp;($A20&amp;TEXT(H$4,"aaa-yy")),'Bağışlar ve Sponsorluklar'!$D:$D)+SUMIF('Listelenmiş Harcamalar'!$J:$J,"="&amp;($A20&amp;TEXT(H$4,"aaa-yy")),'Listelenmiş Harcamalar'!$E:$E)</f>
        <v>0</v>
      </c>
      <c r="I20" s="61">
        <f>SUMIF('Bağışlar ve Sponsorluklar'!$L:$L,"="&amp;($A20&amp;TEXT(I$4,"aaa-yy")),'Bağışlar ve Sponsorluklar'!$D:$D)+SUMIF('Listelenmiş Harcamalar'!$J:$J,"="&amp;($A20&amp;TEXT(I$4,"aaa-yy")),'Listelenmiş Harcamalar'!$E:$E)</f>
        <v>0</v>
      </c>
      <c r="J20" s="61">
        <f>SUMIF('Bağışlar ve Sponsorluklar'!$L:$L,"="&amp;($A20&amp;TEXT(J$4,"aaa-yy")),'Bağışlar ve Sponsorluklar'!$D:$D)+SUMIF('Listelenmiş Harcamalar'!$J:$J,"="&amp;($A20&amp;TEXT(J$4,"aaa-yy")),'Listelenmiş Harcamalar'!$E:$E)</f>
        <v>0</v>
      </c>
      <c r="K20" s="61">
        <f>SUMIF('Bağışlar ve Sponsorluklar'!$L:$L,"="&amp;($A20&amp;TEXT(K$4,"aaa-yy")),'Bağışlar ve Sponsorluklar'!$D:$D)+SUMIF('Listelenmiş Harcamalar'!$J:$J,"="&amp;($A20&amp;TEXT(K$4,"aaa-yy")),'Listelenmiş Harcamalar'!$E:$E)</f>
        <v>0</v>
      </c>
      <c r="L20" s="61">
        <f>SUMIF('Bağışlar ve Sponsorluklar'!$L:$L,"="&amp;($A20&amp;TEXT(L$4,"aaa-yy")),'Bağışlar ve Sponsorluklar'!$D:$D)+SUMIF('Listelenmiş Harcamalar'!$J:$J,"="&amp;($A20&amp;TEXT(L$4,"aaa-yy")),'Listelenmiş Harcamalar'!$E:$E)</f>
        <v>0</v>
      </c>
      <c r="M20" s="61">
        <f>SUMIF('Bağışlar ve Sponsorluklar'!$L:$L,"="&amp;($A20&amp;TEXT(M$4,"aaa-yy")),'Bağışlar ve Sponsorluklar'!$D:$D)+SUMIF('Listelenmiş Harcamalar'!$J:$J,"="&amp;($A20&amp;TEXT(M$4,"aaa-yy")),'Listelenmiş Harcamalar'!$E:$E)</f>
        <v>0</v>
      </c>
      <c r="N20" s="61">
        <f>SUMIF('Bağışlar ve Sponsorluklar'!$L:$L,"="&amp;($A20&amp;TEXT(N$4,"aaa-yy")),'Bağışlar ve Sponsorluklar'!$D:$D)+SUMIF('Listelenmiş Harcamalar'!$J:$J,"="&amp;($A20&amp;TEXT(N$4,"aaa-yy")),'Listelenmiş Harcamalar'!$E:$E)</f>
        <v>0</v>
      </c>
      <c r="O20" s="61">
        <f>SUM(C20:N20)</f>
        <v>0</v>
      </c>
    </row>
    <row r="21" spans="1:15" ht="14.1" customHeight="1">
      <c r="A21" s="21"/>
      <c r="B21" s="22"/>
      <c r="C21" s="71"/>
      <c r="D21" s="71"/>
      <c r="E21" s="71"/>
      <c r="F21" s="71"/>
      <c r="G21" s="71"/>
      <c r="H21" s="71"/>
      <c r="I21" s="71"/>
      <c r="J21" s="71"/>
      <c r="K21" s="71"/>
      <c r="L21" s="71"/>
      <c r="M21" s="71"/>
      <c r="N21" s="71"/>
      <c r="O21" s="71"/>
    </row>
    <row r="22" spans="1:15" s="6" customFormat="1" ht="21.95" customHeight="1">
      <c r="A22" s="8">
        <v>9000</v>
      </c>
      <c r="B22" s="20" t="s">
        <v>14</v>
      </c>
      <c r="C22" s="61">
        <f>SUMIF('Bağışlar ve Sponsorluklar'!$L:$L,"="&amp;($A22&amp;TEXT(C$4,"aaa-yy")),'Bağışlar ve Sponsorluklar'!$D:$D)+SUMIF('Listelenmiş Harcamalar'!$J:$J,"="&amp;($A22&amp;TEXT(C$4,"aaa-yy")),'Listelenmiş Harcamalar'!$E:$E)</f>
        <v>0</v>
      </c>
      <c r="D22" s="61">
        <f>SUMIF('Bağışlar ve Sponsorluklar'!$L:$L,"="&amp;($A22&amp;TEXT(D$4,"aaa-yy")),'Bağışlar ve Sponsorluklar'!$D:$D)+SUMIF('Listelenmiş Harcamalar'!$J:$J,"="&amp;($A22&amp;TEXT(D$4,"aaa-yy")),'Listelenmiş Harcamalar'!$E:$E)</f>
        <v>0</v>
      </c>
      <c r="E22" s="61">
        <f>SUMIF('Bağışlar ve Sponsorluklar'!$L:$L,"="&amp;($A22&amp;TEXT(E$4,"aaa-yy")),'Bağışlar ve Sponsorluklar'!$D:$D)+SUMIF('Listelenmiş Harcamalar'!$J:$J,"="&amp;($A22&amp;TEXT(E$4,"aaa-yy")),'Listelenmiş Harcamalar'!$E:$E)</f>
        <v>0</v>
      </c>
      <c r="F22" s="61">
        <f>SUMIF('Bağışlar ve Sponsorluklar'!$L:$L,"="&amp;($A22&amp;TEXT(F$4,"aaa-yy")),'Bağışlar ve Sponsorluklar'!$D:$D)+SUMIF('Listelenmiş Harcamalar'!$J:$J,"="&amp;($A22&amp;TEXT(F$4,"aaa-yy")),'Listelenmiş Harcamalar'!$E:$E)</f>
        <v>0</v>
      </c>
      <c r="G22" s="61">
        <f>SUMIF('Bağışlar ve Sponsorluklar'!$L:$L,"="&amp;($A22&amp;TEXT(G$4,"aaa-yy")),'Bağışlar ve Sponsorluklar'!$D:$D)+SUMIF('Listelenmiş Harcamalar'!$J:$J,"="&amp;($A22&amp;TEXT(G$4,"aaa-yy")),'Listelenmiş Harcamalar'!$E:$E)</f>
        <v>0</v>
      </c>
      <c r="H22" s="61">
        <f>SUMIF('Bağışlar ve Sponsorluklar'!$L:$L,"="&amp;($A22&amp;TEXT(H$4,"aaa-yy")),'Bağışlar ve Sponsorluklar'!$D:$D)+SUMIF('Listelenmiş Harcamalar'!$J:$J,"="&amp;($A22&amp;TEXT(H$4,"aaa-yy")),'Listelenmiş Harcamalar'!$E:$E)</f>
        <v>0</v>
      </c>
      <c r="I22" s="61">
        <f>SUMIF('Bağışlar ve Sponsorluklar'!$L:$L,"="&amp;($A22&amp;TEXT(I$4,"aaa-yy")),'Bağışlar ve Sponsorluklar'!$D:$D)+SUMIF('Listelenmiş Harcamalar'!$J:$J,"="&amp;($A22&amp;TEXT(I$4,"aaa-yy")),'Listelenmiş Harcamalar'!$E:$E)</f>
        <v>0</v>
      </c>
      <c r="J22" s="61">
        <f>SUMIF('Bağışlar ve Sponsorluklar'!$L:$L,"="&amp;($A22&amp;TEXT(J$4,"aaa-yy")),'Bağışlar ve Sponsorluklar'!$D:$D)+SUMIF('Listelenmiş Harcamalar'!$J:$J,"="&amp;($A22&amp;TEXT(J$4,"aaa-yy")),'Listelenmiş Harcamalar'!$E:$E)</f>
        <v>0</v>
      </c>
      <c r="K22" s="61">
        <f>SUMIF('Bağışlar ve Sponsorluklar'!$L:$L,"="&amp;($A22&amp;TEXT(K$4,"aaa-yy")),'Bağışlar ve Sponsorluklar'!$D:$D)+SUMIF('Listelenmiş Harcamalar'!$J:$J,"="&amp;($A22&amp;TEXT(K$4,"aaa-yy")),'Listelenmiş Harcamalar'!$E:$E)</f>
        <v>0</v>
      </c>
      <c r="L22" s="61">
        <f>SUMIF('Bağışlar ve Sponsorluklar'!$L:$L,"="&amp;($A22&amp;TEXT(L$4,"aaa-yy")),'Bağışlar ve Sponsorluklar'!$D:$D)+SUMIF('Listelenmiş Harcamalar'!$J:$J,"="&amp;($A22&amp;TEXT(L$4,"aaa-yy")),'Listelenmiş Harcamalar'!$E:$E)</f>
        <v>0</v>
      </c>
      <c r="M22" s="61">
        <f>SUMIF('Bağışlar ve Sponsorluklar'!$L:$L,"="&amp;($A22&amp;TEXT(M$4,"aaa-yy")),'Bağışlar ve Sponsorluklar'!$D:$D)+SUMIF('Listelenmiş Harcamalar'!$J:$J,"="&amp;($A22&amp;TEXT(M$4,"aaa-yy")),'Listelenmiş Harcamalar'!$E:$E)</f>
        <v>0</v>
      </c>
      <c r="N22" s="61">
        <f>SUMIF('Bağışlar ve Sponsorluklar'!$L:$L,"="&amp;($A22&amp;TEXT(N$4,"aaa-yy")),'Bağışlar ve Sponsorluklar'!$D:$D)+SUMIF('Listelenmiş Harcamalar'!$J:$J,"="&amp;($A22&amp;TEXT(N$4,"aaa-yy")),'Listelenmiş Harcamalar'!$E:$E)</f>
        <v>0</v>
      </c>
      <c r="O22" s="61">
        <f>SUM(C22:N22)</f>
        <v>0</v>
      </c>
    </row>
    <row r="23" spans="1:15" ht="14.1" customHeight="1">
      <c r="A23" s="21"/>
      <c r="B23" s="22"/>
      <c r="C23" s="71"/>
      <c r="D23" s="71"/>
      <c r="E23" s="71"/>
      <c r="F23" s="71"/>
      <c r="G23" s="71"/>
      <c r="H23" s="71"/>
      <c r="I23" s="71"/>
      <c r="J23" s="71"/>
      <c r="K23" s="71"/>
      <c r="L23" s="71"/>
      <c r="M23" s="71"/>
      <c r="N23" s="71"/>
      <c r="O23" s="71"/>
    </row>
    <row r="24" spans="1:15" s="6" customFormat="1" ht="21.95" customHeight="1">
      <c r="A24" s="8">
        <v>10000</v>
      </c>
      <c r="B24" s="20" t="s">
        <v>15</v>
      </c>
      <c r="C24" s="61">
        <f>SUMIF('Bağışlar ve Sponsorluklar'!$L:$L,"="&amp;($A24&amp;TEXT(C$4,"aaa-yy")),'Bağışlar ve Sponsorluklar'!$D:$D)+SUMIF('Listelenmiş Harcamalar'!$J:$J,"="&amp;($A24&amp;TEXT(C$4,"aaa-yy")),'Listelenmiş Harcamalar'!$E:$E)</f>
        <v>0</v>
      </c>
      <c r="D24" s="61">
        <f>SUMIF('Bağışlar ve Sponsorluklar'!$L:$L,"="&amp;($A24&amp;TEXT(D$4,"aaa-yy")),'Bağışlar ve Sponsorluklar'!$D:$D)+SUMIF('Listelenmiş Harcamalar'!$J:$J,"="&amp;($A24&amp;TEXT(D$4,"aaa-yy")),'Listelenmiş Harcamalar'!$E:$E)</f>
        <v>0</v>
      </c>
      <c r="E24" s="61">
        <f>SUMIF('Bağışlar ve Sponsorluklar'!$L:$L,"="&amp;($A24&amp;TEXT(E$4,"aaa-yy")),'Bağışlar ve Sponsorluklar'!$D:$D)+SUMIF('Listelenmiş Harcamalar'!$J:$J,"="&amp;($A24&amp;TEXT(E$4,"aaa-yy")),'Listelenmiş Harcamalar'!$E:$E)</f>
        <v>0</v>
      </c>
      <c r="F24" s="61">
        <f>SUMIF('Bağışlar ve Sponsorluklar'!$L:$L,"="&amp;($A24&amp;TEXT(F$4,"aaa-yy")),'Bağışlar ve Sponsorluklar'!$D:$D)+SUMIF('Listelenmiş Harcamalar'!$J:$J,"="&amp;($A24&amp;TEXT(F$4,"aaa-yy")),'Listelenmiş Harcamalar'!$E:$E)</f>
        <v>0</v>
      </c>
      <c r="G24" s="61">
        <f>SUMIF('Bağışlar ve Sponsorluklar'!$L:$L,"="&amp;($A24&amp;TEXT(G$4,"aaa-yy")),'Bağışlar ve Sponsorluklar'!$D:$D)+SUMIF('Listelenmiş Harcamalar'!$J:$J,"="&amp;($A24&amp;TEXT(G$4,"aaa-yy")),'Listelenmiş Harcamalar'!$E:$E)</f>
        <v>0</v>
      </c>
      <c r="H24" s="61">
        <f>SUMIF('Bağışlar ve Sponsorluklar'!$L:$L,"="&amp;($A24&amp;TEXT(H$4,"aaa-yy")),'Bağışlar ve Sponsorluklar'!$D:$D)+SUMIF('Listelenmiş Harcamalar'!$J:$J,"="&amp;($A24&amp;TEXT(H$4,"aaa-yy")),'Listelenmiş Harcamalar'!$E:$E)</f>
        <v>0</v>
      </c>
      <c r="I24" s="61">
        <f>SUMIF('Bağışlar ve Sponsorluklar'!$L:$L,"="&amp;($A24&amp;TEXT(I$4,"aaa-yy")),'Bağışlar ve Sponsorluklar'!$D:$D)+SUMIF('Listelenmiş Harcamalar'!$J:$J,"="&amp;($A24&amp;TEXT(I$4,"aaa-yy")),'Listelenmiş Harcamalar'!$E:$E)</f>
        <v>0</v>
      </c>
      <c r="J24" s="61">
        <f>SUMIF('Bağışlar ve Sponsorluklar'!$L:$L,"="&amp;($A24&amp;TEXT(J$4,"aaa-yy")),'Bağışlar ve Sponsorluklar'!$D:$D)+SUMIF('Listelenmiş Harcamalar'!$J:$J,"="&amp;($A24&amp;TEXT(J$4,"aaa-yy")),'Listelenmiş Harcamalar'!$E:$E)</f>
        <v>0</v>
      </c>
      <c r="K24" s="61">
        <f>SUMIF('Bağışlar ve Sponsorluklar'!$L:$L,"="&amp;($A24&amp;TEXT(K$4,"aaa-yy")),'Bağışlar ve Sponsorluklar'!$D:$D)+SUMIF('Listelenmiş Harcamalar'!$J:$J,"="&amp;($A24&amp;TEXT(K$4,"aaa-yy")),'Listelenmiş Harcamalar'!$E:$E)</f>
        <v>0</v>
      </c>
      <c r="L24" s="61">
        <f>SUMIF('Bağışlar ve Sponsorluklar'!$L:$L,"="&amp;($A24&amp;TEXT(L$4,"aaa-yy")),'Bağışlar ve Sponsorluklar'!$D:$D)+SUMIF('Listelenmiş Harcamalar'!$J:$J,"="&amp;($A24&amp;TEXT(L$4,"aaa-yy")),'Listelenmiş Harcamalar'!$E:$E)</f>
        <v>0</v>
      </c>
      <c r="M24" s="61">
        <f>SUMIF('Bağışlar ve Sponsorluklar'!$L:$L,"="&amp;($A24&amp;TEXT(M$4,"aaa-yy")),'Bağışlar ve Sponsorluklar'!$D:$D)+SUMIF('Listelenmiş Harcamalar'!$J:$J,"="&amp;($A24&amp;TEXT(M$4,"aaa-yy")),'Listelenmiş Harcamalar'!$E:$E)</f>
        <v>0</v>
      </c>
      <c r="N24" s="61">
        <f>SUMIF('Bağışlar ve Sponsorluklar'!$L:$L,"="&amp;($A24&amp;TEXT(N$4,"aaa-yy")),'Bağışlar ve Sponsorluklar'!$D:$D)+SUMIF('Listelenmiş Harcamalar'!$J:$J,"="&amp;($A24&amp;TEXT(N$4,"aaa-yy")),'Listelenmiş Harcamalar'!$E:$E)</f>
        <v>0</v>
      </c>
      <c r="O24" s="61">
        <f>SUM(C24:N24)</f>
        <v>0</v>
      </c>
    </row>
    <row r="25" spans="1:15" ht="14.1" customHeight="1">
      <c r="A25" s="21"/>
      <c r="B25" s="22"/>
      <c r="C25" s="71"/>
      <c r="D25" s="71"/>
      <c r="E25" s="71"/>
      <c r="F25" s="71"/>
      <c r="G25" s="71"/>
      <c r="H25" s="71"/>
      <c r="I25" s="71"/>
      <c r="J25" s="71"/>
      <c r="K25" s="71"/>
      <c r="L25" s="71"/>
      <c r="M25" s="71"/>
      <c r="N25" s="71"/>
      <c r="O25" s="71"/>
    </row>
    <row r="26" spans="1:15" s="6" customFormat="1" ht="21.95" customHeight="1">
      <c r="A26" s="8">
        <v>11000</v>
      </c>
      <c r="B26" s="20" t="s">
        <v>16</v>
      </c>
      <c r="C26" s="61">
        <f>SUMIF('Bağışlar ve Sponsorluklar'!$L:$L,"="&amp;($A26&amp;TEXT(C$4,"aaa-yy")),'Bağışlar ve Sponsorluklar'!$D:$D)+SUMIF('Listelenmiş Harcamalar'!$J:$J,"="&amp;($A26&amp;TEXT(C$4,"aaa-yy")),'Listelenmiş Harcamalar'!$E:$E)</f>
        <v>0</v>
      </c>
      <c r="D26" s="61">
        <f>SUMIF('Bağışlar ve Sponsorluklar'!$L:$L,"="&amp;($A26&amp;TEXT(D$4,"aaa-yy")),'Bağışlar ve Sponsorluklar'!$D:$D)+SUMIF('Listelenmiş Harcamalar'!$J:$J,"="&amp;($A26&amp;TEXT(D$4,"aaa-yy")),'Listelenmiş Harcamalar'!$E:$E)</f>
        <v>2500</v>
      </c>
      <c r="E26" s="61">
        <f>SUMIF('Bağışlar ve Sponsorluklar'!$L:$L,"="&amp;($A26&amp;TEXT(E$4,"aaa-yy")),'Bağışlar ve Sponsorluklar'!$D:$D)+SUMIF('Listelenmiş Harcamalar'!$J:$J,"="&amp;($A26&amp;TEXT(E$4,"aaa-yy")),'Listelenmiş Harcamalar'!$E:$E)</f>
        <v>0</v>
      </c>
      <c r="F26" s="61">
        <f>SUMIF('Bağışlar ve Sponsorluklar'!$L:$L,"="&amp;($A26&amp;TEXT(F$4,"aaa-yy")),'Bağışlar ve Sponsorluklar'!$D:$D)+SUMIF('Listelenmiş Harcamalar'!$J:$J,"="&amp;($A26&amp;TEXT(F$4,"aaa-yy")),'Listelenmiş Harcamalar'!$E:$E)</f>
        <v>0</v>
      </c>
      <c r="G26" s="61">
        <f>SUMIF('Bağışlar ve Sponsorluklar'!$L:$L,"="&amp;($A26&amp;TEXT(G$4,"aaa-yy")),'Bağışlar ve Sponsorluklar'!$D:$D)+SUMIF('Listelenmiş Harcamalar'!$J:$J,"="&amp;($A26&amp;TEXT(G$4,"aaa-yy")),'Listelenmiş Harcamalar'!$E:$E)</f>
        <v>0</v>
      </c>
      <c r="H26" s="61">
        <f>SUMIF('Bağışlar ve Sponsorluklar'!$L:$L,"="&amp;($A26&amp;TEXT(H$4,"aaa-yy")),'Bağışlar ve Sponsorluklar'!$D:$D)+SUMIF('Listelenmiş Harcamalar'!$J:$J,"="&amp;($A26&amp;TEXT(H$4,"aaa-yy")),'Listelenmiş Harcamalar'!$E:$E)</f>
        <v>0</v>
      </c>
      <c r="I26" s="61">
        <f>SUMIF('Bağışlar ve Sponsorluklar'!$L:$L,"="&amp;($A26&amp;TEXT(I$4,"aaa-yy")),'Bağışlar ve Sponsorluklar'!$D:$D)+SUMIF('Listelenmiş Harcamalar'!$J:$J,"="&amp;($A26&amp;TEXT(I$4,"aaa-yy")),'Listelenmiş Harcamalar'!$E:$E)</f>
        <v>0</v>
      </c>
      <c r="J26" s="61">
        <f>SUMIF('Bağışlar ve Sponsorluklar'!$L:$L,"="&amp;($A26&amp;TEXT(J$4,"aaa-yy")),'Bağışlar ve Sponsorluklar'!$D:$D)+SUMIF('Listelenmiş Harcamalar'!$J:$J,"="&amp;($A26&amp;TEXT(J$4,"aaa-yy")),'Listelenmiş Harcamalar'!$E:$E)</f>
        <v>0</v>
      </c>
      <c r="K26" s="61">
        <f>SUMIF('Bağışlar ve Sponsorluklar'!$L:$L,"="&amp;($A26&amp;TEXT(K$4,"aaa-yy")),'Bağışlar ve Sponsorluklar'!$D:$D)+SUMIF('Listelenmiş Harcamalar'!$J:$J,"="&amp;($A26&amp;TEXT(K$4,"aaa-yy")),'Listelenmiş Harcamalar'!$E:$E)</f>
        <v>0</v>
      </c>
      <c r="L26" s="61">
        <f>SUMIF('Bağışlar ve Sponsorluklar'!$L:$L,"="&amp;($A26&amp;TEXT(L$4,"aaa-yy")),'Bağışlar ve Sponsorluklar'!$D:$D)+SUMIF('Listelenmiş Harcamalar'!$J:$J,"="&amp;($A26&amp;TEXT(L$4,"aaa-yy")),'Listelenmiş Harcamalar'!$E:$E)</f>
        <v>0</v>
      </c>
      <c r="M26" s="61">
        <f>SUMIF('Bağışlar ve Sponsorluklar'!$L:$L,"="&amp;($A26&amp;TEXT(M$4,"aaa-yy")),'Bağışlar ve Sponsorluklar'!$D:$D)+SUMIF('Listelenmiş Harcamalar'!$J:$J,"="&amp;($A26&amp;TEXT(M$4,"aaa-yy")),'Listelenmiş Harcamalar'!$E:$E)</f>
        <v>0</v>
      </c>
      <c r="N26" s="61">
        <f>SUMIF('Bağışlar ve Sponsorluklar'!$L:$L,"="&amp;($A26&amp;TEXT(N$4,"aaa-yy")),'Bağışlar ve Sponsorluklar'!$D:$D)+SUMIF('Listelenmiş Harcamalar'!$J:$J,"="&amp;($A26&amp;TEXT(N$4,"aaa-yy")),'Listelenmiş Harcamalar'!$E:$E)</f>
        <v>0</v>
      </c>
      <c r="O26" s="61">
        <f>SUM(C26:N26)</f>
        <v>2500</v>
      </c>
    </row>
    <row r="27" spans="1:15" ht="14.1" customHeight="1">
      <c r="A27" s="21"/>
      <c r="B27" s="22"/>
      <c r="C27" s="71"/>
      <c r="D27" s="71"/>
      <c r="E27" s="71"/>
      <c r="F27" s="71"/>
      <c r="G27" s="71"/>
      <c r="H27" s="71"/>
      <c r="I27" s="71"/>
      <c r="J27" s="71"/>
      <c r="K27" s="71"/>
      <c r="L27" s="71"/>
      <c r="M27" s="71"/>
      <c r="N27" s="71"/>
      <c r="O27" s="71"/>
    </row>
    <row r="28" spans="1:15" s="6" customFormat="1" ht="21.95" customHeight="1" thickBot="1">
      <c r="A28" s="12">
        <v>12000</v>
      </c>
      <c r="B28" s="23" t="s">
        <v>17</v>
      </c>
      <c r="C28" s="63">
        <f>SUMIF('Bağışlar ve Sponsorluklar'!$L:$L,"="&amp;($A28&amp;TEXT(C$4,"aaa-yy")),'Bağışlar ve Sponsorluklar'!$D:$D)+SUMIF('Listelenmiş Harcamalar'!$J:$J,"="&amp;($A28&amp;TEXT(C$4,"aaa-yy")),'Listelenmiş Harcamalar'!$E:$E)</f>
        <v>1000</v>
      </c>
      <c r="D28" s="63">
        <f>SUMIF('Bağışlar ve Sponsorluklar'!$L:$L,"="&amp;($A28&amp;TEXT(D$4,"aaa-yy")),'Bağışlar ve Sponsorluklar'!$D:$D)+SUMIF('Listelenmiş Harcamalar'!$J:$J,"="&amp;($A28&amp;TEXT(D$4,"aaa-yy")),'Listelenmiş Harcamalar'!$E:$E)</f>
        <v>0</v>
      </c>
      <c r="E28" s="63">
        <f>SUMIF('Bağışlar ve Sponsorluklar'!$L:$L,"="&amp;($A28&amp;TEXT(E$4,"aaa-yy")),'Bağışlar ve Sponsorluklar'!$D:$D)+SUMIF('Listelenmiş Harcamalar'!$J:$J,"="&amp;($A28&amp;TEXT(E$4,"aaa-yy")),'Listelenmiş Harcamalar'!$E:$E)</f>
        <v>0</v>
      </c>
      <c r="F28" s="63">
        <f>SUMIF('Bağışlar ve Sponsorluklar'!$L:$L,"="&amp;($A28&amp;TEXT(F$4,"aaa-yy")),'Bağışlar ve Sponsorluklar'!$D:$D)+SUMIF('Listelenmiş Harcamalar'!$J:$J,"="&amp;($A28&amp;TEXT(F$4,"aaa-yy")),'Listelenmiş Harcamalar'!$E:$E)</f>
        <v>0</v>
      </c>
      <c r="G28" s="63">
        <f>SUMIF('Bağışlar ve Sponsorluklar'!$L:$L,"="&amp;($A28&amp;TEXT(G$4,"aaa-yy")),'Bağışlar ve Sponsorluklar'!$D:$D)+SUMIF('Listelenmiş Harcamalar'!$J:$J,"="&amp;($A28&amp;TEXT(G$4,"aaa-yy")),'Listelenmiş Harcamalar'!$E:$E)</f>
        <v>0</v>
      </c>
      <c r="H28" s="63">
        <f>SUMIF('Bağışlar ve Sponsorluklar'!$L:$L,"="&amp;($A28&amp;TEXT(H$4,"aaa-yy")),'Bağışlar ve Sponsorluklar'!$D:$D)+SUMIF('Listelenmiş Harcamalar'!$J:$J,"="&amp;($A28&amp;TEXT(H$4,"aaa-yy")),'Listelenmiş Harcamalar'!$E:$E)</f>
        <v>0</v>
      </c>
      <c r="I28" s="63">
        <f>SUMIF('Bağışlar ve Sponsorluklar'!$L:$L,"="&amp;($A28&amp;TEXT(I$4,"aaa-yy")),'Bağışlar ve Sponsorluklar'!$D:$D)+SUMIF('Listelenmiş Harcamalar'!$J:$J,"="&amp;($A28&amp;TEXT(I$4,"aaa-yy")),'Listelenmiş Harcamalar'!$E:$E)</f>
        <v>0</v>
      </c>
      <c r="J28" s="63">
        <f>SUMIF('Bağışlar ve Sponsorluklar'!$L:$L,"="&amp;($A28&amp;TEXT(J$4,"aaa-yy")),'Bağışlar ve Sponsorluklar'!$D:$D)+SUMIF('Listelenmiş Harcamalar'!$J:$J,"="&amp;($A28&amp;TEXT(J$4,"aaa-yy")),'Listelenmiş Harcamalar'!$E:$E)</f>
        <v>0</v>
      </c>
      <c r="K28" s="63">
        <f>SUMIF('Bağışlar ve Sponsorluklar'!$L:$L,"="&amp;($A28&amp;TEXT(K$4,"aaa-yy")),'Bağışlar ve Sponsorluklar'!$D:$D)+SUMIF('Listelenmiş Harcamalar'!$J:$J,"="&amp;($A28&amp;TEXT(K$4,"aaa-yy")),'Listelenmiş Harcamalar'!$E:$E)</f>
        <v>0</v>
      </c>
      <c r="L28" s="63">
        <f>SUMIF('Bağışlar ve Sponsorluklar'!$L:$L,"="&amp;($A28&amp;TEXT(L$4,"aaa-yy")),'Bağışlar ve Sponsorluklar'!$D:$D)+SUMIF('Listelenmiş Harcamalar'!$J:$J,"="&amp;($A28&amp;TEXT(L$4,"aaa-yy")),'Listelenmiş Harcamalar'!$E:$E)</f>
        <v>0</v>
      </c>
      <c r="M28" s="63">
        <f>SUMIF('Bağışlar ve Sponsorluklar'!$L:$L,"="&amp;($A28&amp;TEXT(M$4,"aaa-yy")),'Bağışlar ve Sponsorluklar'!$D:$D)+SUMIF('Listelenmiş Harcamalar'!$J:$J,"="&amp;($A28&amp;TEXT(M$4,"aaa-yy")),'Listelenmiş Harcamalar'!$E:$E)</f>
        <v>0</v>
      </c>
      <c r="N28" s="63">
        <f>SUMIF('Bağışlar ve Sponsorluklar'!$L:$L,"="&amp;($A28&amp;TEXT(N$4,"aaa-yy")),'Bağışlar ve Sponsorluklar'!$D:$D)+SUMIF('Listelenmiş Harcamalar'!$J:$J,"="&amp;($A28&amp;TEXT(N$4,"aaa-yy")),'Listelenmiş Harcamalar'!$E:$E)</f>
        <v>0</v>
      </c>
      <c r="O28" s="63">
        <f>SUM(C28:N28)</f>
        <v>1000</v>
      </c>
    </row>
    <row r="29" spans="1:15" ht="14.1" customHeight="1" thickTop="1">
      <c r="A29" s="18"/>
      <c r="B29" s="18"/>
      <c r="C29" s="72"/>
      <c r="D29" s="72"/>
      <c r="E29" s="72"/>
      <c r="F29" s="72"/>
      <c r="G29" s="72"/>
      <c r="H29" s="72"/>
      <c r="I29" s="72"/>
      <c r="J29" s="72"/>
      <c r="K29" s="72"/>
      <c r="L29" s="72"/>
      <c r="M29" s="72"/>
      <c r="N29" s="72"/>
      <c r="O29" s="72"/>
    </row>
    <row r="30" spans="1:15" s="6" customFormat="1" ht="21.95" customHeight="1">
      <c r="B30" s="6" t="s">
        <v>20</v>
      </c>
      <c r="C30" s="65">
        <f t="shared" ref="C30:O30" si="0">SUM(C6:C28)</f>
        <v>4250.75</v>
      </c>
      <c r="D30" s="65">
        <f t="shared" si="0"/>
        <v>2500</v>
      </c>
      <c r="E30" s="65">
        <f t="shared" si="0"/>
        <v>0</v>
      </c>
      <c r="F30" s="65">
        <f t="shared" si="0"/>
        <v>0</v>
      </c>
      <c r="G30" s="65">
        <f t="shared" si="0"/>
        <v>0</v>
      </c>
      <c r="H30" s="65">
        <f t="shared" si="0"/>
        <v>0</v>
      </c>
      <c r="I30" s="65">
        <f t="shared" si="0"/>
        <v>0</v>
      </c>
      <c r="J30" s="65">
        <f t="shared" si="0"/>
        <v>0</v>
      </c>
      <c r="K30" s="65">
        <f t="shared" si="0"/>
        <v>0</v>
      </c>
      <c r="L30" s="65">
        <f t="shared" si="0"/>
        <v>0</v>
      </c>
      <c r="M30" s="65">
        <f t="shared" si="0"/>
        <v>0</v>
      </c>
      <c r="N30" s="65">
        <f t="shared" si="0"/>
        <v>0</v>
      </c>
      <c r="O30" s="65">
        <f t="shared" si="0"/>
        <v>6750.75</v>
      </c>
    </row>
  </sheetData>
  <sheetCalcPr fullCalcOnLoad="1"/>
  <mergeCells count="1">
    <mergeCell ref="A2:O2"/>
  </mergeCells>
  <phoneticPr fontId="0" type="noConversion"/>
  <pageMargins left="0.75" right="0.75" top="1" bottom="1" header="0.5" footer="0.5"/>
  <pageSetup scale="55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J103"/>
  <sheetViews>
    <sheetView workbookViewId="0">
      <pane ySplit="1" topLeftCell="A2" activePane="bottomLeft" state="frozen"/>
      <selection pane="bottomLeft" activeCell="L2" sqref="L2"/>
    </sheetView>
  </sheetViews>
  <sheetFormatPr defaultRowHeight="12.75"/>
  <cols>
    <col min="1" max="1" width="5.85546875" customWidth="1"/>
    <col min="2" max="2" width="9.85546875" customWidth="1"/>
    <col min="3" max="3" width="6.42578125" customWidth="1"/>
    <col min="4" max="4" width="13.5703125" customWidth="1"/>
    <col min="5" max="5" width="12.140625" style="24" bestFit="1" customWidth="1"/>
    <col min="6" max="6" width="23.7109375" customWidth="1"/>
    <col min="7" max="7" width="19.85546875" bestFit="1" customWidth="1"/>
    <col min="8" max="8" width="6.5703125" customWidth="1"/>
    <col min="9" max="9" width="10.5703125" customWidth="1"/>
    <col min="10" max="10" width="10.42578125" hidden="1" customWidth="1"/>
  </cols>
  <sheetData>
    <row r="1" spans="1:10" s="25" customFormat="1" ht="84.95" customHeight="1">
      <c r="A1" s="26" t="s">
        <v>1</v>
      </c>
      <c r="B1" s="27" t="s">
        <v>21</v>
      </c>
      <c r="C1" s="28" t="s">
        <v>22</v>
      </c>
      <c r="D1" s="29" t="s">
        <v>23</v>
      </c>
      <c r="E1" s="30" t="s">
        <v>24</v>
      </c>
      <c r="F1" s="29" t="s">
        <v>25</v>
      </c>
      <c r="G1" s="29" t="s">
        <v>26</v>
      </c>
      <c r="H1" s="29" t="s">
        <v>27</v>
      </c>
      <c r="I1" s="27" t="s">
        <v>28</v>
      </c>
      <c r="J1" s="31" t="s">
        <v>29</v>
      </c>
    </row>
    <row r="2" spans="1:10" s="32" customFormat="1" ht="15.95" customHeight="1">
      <c r="A2" s="33">
        <v>1000</v>
      </c>
      <c r="B2" s="74">
        <v>38353</v>
      </c>
      <c r="C2" s="35">
        <v>100</v>
      </c>
      <c r="D2" s="35" t="s">
        <v>30</v>
      </c>
      <c r="E2" s="73">
        <v>750.75</v>
      </c>
      <c r="F2" s="35" t="s">
        <v>31</v>
      </c>
      <c r="G2" s="35" t="s">
        <v>32</v>
      </c>
      <c r="H2" s="35" t="s">
        <v>33</v>
      </c>
      <c r="I2" s="74">
        <v>38356</v>
      </c>
      <c r="J2" s="37" t="str">
        <f t="shared" ref="J2:J33" si="0">A2&amp;TEXT(B2,"aaa-yy")</f>
        <v>1000Oca-05</v>
      </c>
    </row>
    <row r="3" spans="1:10" s="38" customFormat="1" ht="15.95" customHeight="1">
      <c r="A3" s="39">
        <v>7000</v>
      </c>
      <c r="B3" s="75">
        <v>38367</v>
      </c>
      <c r="C3" s="41">
        <v>101</v>
      </c>
      <c r="D3" s="41" t="s">
        <v>34</v>
      </c>
      <c r="E3" s="73">
        <v>2500</v>
      </c>
      <c r="F3" s="41" t="s">
        <v>35</v>
      </c>
      <c r="G3" s="41" t="s">
        <v>36</v>
      </c>
      <c r="H3" s="41" t="s">
        <v>37</v>
      </c>
      <c r="I3" s="75">
        <v>38372</v>
      </c>
      <c r="J3" s="37" t="str">
        <f t="shared" si="0"/>
        <v>7000Oca-05</v>
      </c>
    </row>
    <row r="4" spans="1:10" s="38" customFormat="1" ht="15.95" customHeight="1">
      <c r="A4" s="43"/>
      <c r="B4" s="42"/>
      <c r="C4" s="41"/>
      <c r="D4" s="41"/>
      <c r="E4" s="36"/>
      <c r="F4" s="41"/>
      <c r="G4" s="41"/>
      <c r="H4" s="41"/>
      <c r="I4" s="42"/>
      <c r="J4" s="37" t="str">
        <f t="shared" si="0"/>
        <v>Oca-00</v>
      </c>
    </row>
    <row r="5" spans="1:10" s="38" customFormat="1" ht="15.95" customHeight="1">
      <c r="A5" s="43"/>
      <c r="B5" s="42"/>
      <c r="C5" s="41"/>
      <c r="D5" s="41"/>
      <c r="E5" s="36"/>
      <c r="F5" s="41"/>
      <c r="G5" s="41"/>
      <c r="H5" s="41"/>
      <c r="I5" s="42"/>
      <c r="J5" s="37" t="str">
        <f t="shared" si="0"/>
        <v>Oca-00</v>
      </c>
    </row>
    <row r="6" spans="1:10" s="38" customFormat="1" ht="15.95" customHeight="1">
      <c r="A6" s="43"/>
      <c r="B6" s="42"/>
      <c r="C6" s="41"/>
      <c r="D6" s="41"/>
      <c r="E6" s="36"/>
      <c r="F6" s="41"/>
      <c r="G6" s="41"/>
      <c r="H6" s="41"/>
      <c r="I6" s="42"/>
      <c r="J6" s="37" t="str">
        <f t="shared" si="0"/>
        <v>Oca-00</v>
      </c>
    </row>
    <row r="7" spans="1:10" s="38" customFormat="1" ht="15.95" customHeight="1">
      <c r="A7" s="33"/>
      <c r="B7" s="34"/>
      <c r="C7" s="35"/>
      <c r="D7" s="35"/>
      <c r="E7" s="36"/>
      <c r="F7" s="41"/>
      <c r="G7" s="35"/>
      <c r="H7" s="35"/>
      <c r="I7" s="34"/>
      <c r="J7" s="37" t="str">
        <f t="shared" si="0"/>
        <v>Oca-00</v>
      </c>
    </row>
    <row r="8" spans="1:10" s="32" customFormat="1" ht="15.95" customHeight="1">
      <c r="A8" s="43"/>
      <c r="B8" s="42"/>
      <c r="C8" s="41"/>
      <c r="D8" s="41"/>
      <c r="E8" s="36"/>
      <c r="F8" s="41"/>
      <c r="G8" s="41"/>
      <c r="H8" s="41"/>
      <c r="I8" s="42"/>
      <c r="J8" s="37" t="str">
        <f t="shared" si="0"/>
        <v>Oca-00</v>
      </c>
    </row>
    <row r="9" spans="1:10" s="32" customFormat="1" ht="15.95" customHeight="1">
      <c r="A9" s="43"/>
      <c r="B9" s="42"/>
      <c r="C9" s="41"/>
      <c r="D9" s="41"/>
      <c r="E9" s="36"/>
      <c r="F9" s="41"/>
      <c r="G9" s="41"/>
      <c r="H9" s="41"/>
      <c r="I9" s="42"/>
      <c r="J9" s="37" t="str">
        <f t="shared" si="0"/>
        <v>Oca-00</v>
      </c>
    </row>
    <row r="10" spans="1:10" s="32" customFormat="1" ht="15.95" customHeight="1">
      <c r="A10" s="43"/>
      <c r="B10" s="42"/>
      <c r="C10" s="41"/>
      <c r="D10" s="41"/>
      <c r="E10" s="36"/>
      <c r="F10" s="41"/>
      <c r="G10" s="41"/>
      <c r="H10" s="41"/>
      <c r="I10" s="42"/>
      <c r="J10" s="37" t="str">
        <f t="shared" si="0"/>
        <v>Oca-00</v>
      </c>
    </row>
    <row r="11" spans="1:10" s="32" customFormat="1" ht="15.95" customHeight="1">
      <c r="A11" s="43"/>
      <c r="B11" s="42"/>
      <c r="C11" s="41"/>
      <c r="D11" s="41"/>
      <c r="E11" s="36"/>
      <c r="F11" s="41"/>
      <c r="G11" s="41"/>
      <c r="H11" s="41"/>
      <c r="I11" s="42"/>
      <c r="J11" s="37" t="str">
        <f t="shared" si="0"/>
        <v>Oca-00</v>
      </c>
    </row>
    <row r="12" spans="1:10" s="32" customFormat="1" ht="15.95" customHeight="1">
      <c r="A12" s="43"/>
      <c r="B12" s="42"/>
      <c r="C12" s="41"/>
      <c r="D12" s="41"/>
      <c r="E12" s="36"/>
      <c r="F12" s="41"/>
      <c r="G12" s="41"/>
      <c r="H12" s="41"/>
      <c r="I12" s="42"/>
      <c r="J12" s="37" t="str">
        <f t="shared" si="0"/>
        <v>Oca-00</v>
      </c>
    </row>
    <row r="13" spans="1:10" s="32" customFormat="1" ht="15.95" customHeight="1">
      <c r="A13" s="43"/>
      <c r="B13" s="42"/>
      <c r="C13" s="41"/>
      <c r="D13" s="41"/>
      <c r="E13" s="36"/>
      <c r="F13" s="41"/>
      <c r="G13" s="41"/>
      <c r="H13" s="41"/>
      <c r="I13" s="42"/>
      <c r="J13" s="37" t="str">
        <f t="shared" si="0"/>
        <v>Oca-00</v>
      </c>
    </row>
    <row r="14" spans="1:10" s="32" customFormat="1" ht="15.95" customHeight="1">
      <c r="A14" s="43"/>
      <c r="B14" s="42"/>
      <c r="C14" s="41"/>
      <c r="D14" s="41"/>
      <c r="E14" s="36"/>
      <c r="F14" s="41"/>
      <c r="G14" s="41"/>
      <c r="H14" s="41"/>
      <c r="I14" s="42"/>
      <c r="J14" s="37" t="str">
        <f t="shared" si="0"/>
        <v>Oca-00</v>
      </c>
    </row>
    <row r="15" spans="1:10" s="32" customFormat="1" ht="15.95" customHeight="1">
      <c r="A15" s="43"/>
      <c r="B15" s="42"/>
      <c r="C15" s="41"/>
      <c r="D15" s="41"/>
      <c r="E15" s="36"/>
      <c r="F15" s="41"/>
      <c r="G15" s="41"/>
      <c r="H15" s="41"/>
      <c r="I15" s="42"/>
      <c r="J15" s="37" t="str">
        <f t="shared" si="0"/>
        <v>Oca-00</v>
      </c>
    </row>
    <row r="16" spans="1:10" s="32" customFormat="1" ht="15.95" customHeight="1">
      <c r="A16" s="43"/>
      <c r="B16" s="42"/>
      <c r="C16" s="41"/>
      <c r="D16" s="41"/>
      <c r="E16" s="36"/>
      <c r="F16" s="41"/>
      <c r="G16" s="41"/>
      <c r="H16" s="41"/>
      <c r="I16" s="42"/>
      <c r="J16" s="37" t="str">
        <f t="shared" si="0"/>
        <v>Oca-00</v>
      </c>
    </row>
    <row r="17" spans="1:10" s="32" customFormat="1" ht="15.95" customHeight="1">
      <c r="A17" s="43"/>
      <c r="B17" s="42"/>
      <c r="C17" s="41"/>
      <c r="D17" s="41"/>
      <c r="E17" s="36"/>
      <c r="F17" s="41"/>
      <c r="G17" s="41"/>
      <c r="H17" s="41"/>
      <c r="I17" s="42"/>
      <c r="J17" s="37" t="str">
        <f t="shared" si="0"/>
        <v>Oca-00</v>
      </c>
    </row>
    <row r="18" spans="1:10" s="32" customFormat="1" ht="15.95" customHeight="1">
      <c r="A18" s="43"/>
      <c r="B18" s="42"/>
      <c r="C18" s="41"/>
      <c r="D18" s="41"/>
      <c r="E18" s="36"/>
      <c r="F18" s="41"/>
      <c r="G18" s="41"/>
      <c r="H18" s="41"/>
      <c r="I18" s="42"/>
      <c r="J18" s="37" t="str">
        <f t="shared" si="0"/>
        <v>Oca-00</v>
      </c>
    </row>
    <row r="19" spans="1:10" s="32" customFormat="1" ht="15.95" customHeight="1">
      <c r="A19" s="43"/>
      <c r="B19" s="42"/>
      <c r="C19" s="41"/>
      <c r="D19" s="44"/>
      <c r="E19" s="36"/>
      <c r="F19" s="41"/>
      <c r="G19" s="41"/>
      <c r="H19" s="41"/>
      <c r="I19" s="42"/>
      <c r="J19" s="37" t="str">
        <f t="shared" si="0"/>
        <v>Oca-00</v>
      </c>
    </row>
    <row r="20" spans="1:10" s="32" customFormat="1" ht="15.95" customHeight="1">
      <c r="A20" s="43"/>
      <c r="B20" s="42"/>
      <c r="C20" s="41"/>
      <c r="D20" s="44"/>
      <c r="E20" s="36"/>
      <c r="F20" s="41"/>
      <c r="G20" s="41"/>
      <c r="H20" s="41"/>
      <c r="I20" s="42"/>
      <c r="J20" s="37" t="str">
        <f t="shared" si="0"/>
        <v>Oca-00</v>
      </c>
    </row>
    <row r="21" spans="1:10" s="32" customFormat="1" ht="15.95" customHeight="1">
      <c r="A21" s="43"/>
      <c r="B21" s="42"/>
      <c r="C21" s="41"/>
      <c r="D21" s="44"/>
      <c r="E21" s="36"/>
      <c r="F21" s="41"/>
      <c r="G21" s="41"/>
      <c r="H21" s="41"/>
      <c r="I21" s="42"/>
      <c r="J21" s="37" t="str">
        <f t="shared" si="0"/>
        <v>Oca-00</v>
      </c>
    </row>
    <row r="22" spans="1:10" s="32" customFormat="1" ht="15.95" customHeight="1">
      <c r="A22" s="43"/>
      <c r="B22" s="42"/>
      <c r="C22" s="41"/>
      <c r="D22" s="44"/>
      <c r="E22" s="36"/>
      <c r="F22" s="41"/>
      <c r="G22" s="41"/>
      <c r="H22" s="41"/>
      <c r="I22" s="42"/>
      <c r="J22" s="37" t="str">
        <f t="shared" si="0"/>
        <v>Oca-00</v>
      </c>
    </row>
    <row r="23" spans="1:10" s="32" customFormat="1" ht="15.95" customHeight="1">
      <c r="A23" s="43"/>
      <c r="B23" s="42"/>
      <c r="C23" s="41"/>
      <c r="D23" s="44"/>
      <c r="E23" s="36"/>
      <c r="F23" s="41"/>
      <c r="G23" s="41"/>
      <c r="H23" s="41"/>
      <c r="I23" s="42"/>
      <c r="J23" s="37" t="str">
        <f t="shared" si="0"/>
        <v>Oca-00</v>
      </c>
    </row>
    <row r="24" spans="1:10" s="32" customFormat="1" ht="15.95" customHeight="1">
      <c r="A24" s="43"/>
      <c r="B24" s="42"/>
      <c r="C24" s="41"/>
      <c r="D24" s="44"/>
      <c r="E24" s="36"/>
      <c r="F24" s="41"/>
      <c r="G24" s="41"/>
      <c r="H24" s="41"/>
      <c r="I24" s="42"/>
      <c r="J24" s="37" t="str">
        <f t="shared" si="0"/>
        <v>Oca-00</v>
      </c>
    </row>
    <row r="25" spans="1:10" s="32" customFormat="1" ht="15.95" customHeight="1">
      <c r="A25" s="43"/>
      <c r="B25" s="42"/>
      <c r="C25" s="41"/>
      <c r="D25" s="41"/>
      <c r="E25" s="36"/>
      <c r="F25" s="41"/>
      <c r="G25" s="41"/>
      <c r="H25" s="41"/>
      <c r="I25" s="42"/>
      <c r="J25" s="37" t="str">
        <f t="shared" si="0"/>
        <v>Oca-00</v>
      </c>
    </row>
    <row r="26" spans="1:10" s="32" customFormat="1" ht="15.95" customHeight="1">
      <c r="A26" s="43"/>
      <c r="B26" s="42"/>
      <c r="C26" s="41"/>
      <c r="D26" s="41"/>
      <c r="E26" s="36"/>
      <c r="F26" s="41"/>
      <c r="G26" s="41"/>
      <c r="H26" s="41"/>
      <c r="I26" s="42"/>
      <c r="J26" s="37" t="str">
        <f t="shared" si="0"/>
        <v>Oca-00</v>
      </c>
    </row>
    <row r="27" spans="1:10" s="32" customFormat="1" ht="15.95" customHeight="1">
      <c r="A27" s="43"/>
      <c r="B27" s="42"/>
      <c r="C27" s="41"/>
      <c r="D27" s="41"/>
      <c r="E27" s="36"/>
      <c r="F27" s="41"/>
      <c r="G27" s="41"/>
      <c r="H27" s="41"/>
      <c r="I27" s="42"/>
      <c r="J27" s="37" t="str">
        <f t="shared" si="0"/>
        <v>Oca-00</v>
      </c>
    </row>
    <row r="28" spans="1:10" s="32" customFormat="1" ht="15.95" customHeight="1">
      <c r="A28" s="43"/>
      <c r="B28" s="42"/>
      <c r="C28" s="41"/>
      <c r="D28" s="41"/>
      <c r="E28" s="36"/>
      <c r="F28" s="41"/>
      <c r="G28" s="41"/>
      <c r="H28" s="41"/>
      <c r="I28" s="42"/>
      <c r="J28" s="37" t="str">
        <f t="shared" si="0"/>
        <v>Oca-00</v>
      </c>
    </row>
    <row r="29" spans="1:10" s="32" customFormat="1" ht="15.95" customHeight="1">
      <c r="A29" s="43"/>
      <c r="B29" s="42"/>
      <c r="C29" s="41"/>
      <c r="D29" s="41"/>
      <c r="E29" s="36"/>
      <c r="F29" s="41"/>
      <c r="G29" s="41"/>
      <c r="H29" s="41"/>
      <c r="I29" s="42"/>
      <c r="J29" s="37" t="str">
        <f t="shared" si="0"/>
        <v>Oca-00</v>
      </c>
    </row>
    <row r="30" spans="1:10" s="32" customFormat="1" ht="15.95" customHeight="1">
      <c r="A30" s="43"/>
      <c r="B30" s="42"/>
      <c r="C30" s="41"/>
      <c r="D30" s="41"/>
      <c r="E30" s="36"/>
      <c r="F30" s="41"/>
      <c r="G30" s="41"/>
      <c r="H30" s="41"/>
      <c r="I30" s="42"/>
      <c r="J30" s="37" t="str">
        <f t="shared" si="0"/>
        <v>Oca-00</v>
      </c>
    </row>
    <row r="31" spans="1:10" s="32" customFormat="1" ht="15.95" customHeight="1">
      <c r="A31" s="43"/>
      <c r="B31" s="42"/>
      <c r="C31" s="41"/>
      <c r="D31" s="41"/>
      <c r="E31" s="36"/>
      <c r="F31" s="41"/>
      <c r="G31" s="41"/>
      <c r="H31" s="41"/>
      <c r="I31" s="42"/>
      <c r="J31" s="37" t="str">
        <f t="shared" si="0"/>
        <v>Oca-00</v>
      </c>
    </row>
    <row r="32" spans="1:10" s="32" customFormat="1" ht="15.95" customHeight="1">
      <c r="A32" s="43"/>
      <c r="B32" s="40"/>
      <c r="C32" s="41"/>
      <c r="D32" s="41"/>
      <c r="E32" s="36"/>
      <c r="F32" s="41"/>
      <c r="G32" s="41"/>
      <c r="H32" s="41"/>
      <c r="I32" s="42"/>
      <c r="J32" s="37" t="str">
        <f t="shared" si="0"/>
        <v>Oca-00</v>
      </c>
    </row>
    <row r="33" spans="1:10" s="32" customFormat="1" ht="15.95" customHeight="1">
      <c r="A33" s="43"/>
      <c r="B33" s="40"/>
      <c r="C33" s="41"/>
      <c r="D33" s="41"/>
      <c r="E33" s="36"/>
      <c r="F33" s="41"/>
      <c r="G33" s="41"/>
      <c r="H33" s="41"/>
      <c r="I33" s="40"/>
      <c r="J33" s="37" t="str">
        <f t="shared" si="0"/>
        <v>Oca-00</v>
      </c>
    </row>
    <row r="34" spans="1:10" s="32" customFormat="1" ht="15.95" customHeight="1">
      <c r="A34" s="43"/>
      <c r="B34" s="42"/>
      <c r="C34" s="41"/>
      <c r="D34" s="41"/>
      <c r="E34" s="36"/>
      <c r="F34" s="41"/>
      <c r="G34" s="41"/>
      <c r="H34" s="41"/>
      <c r="I34" s="42"/>
      <c r="J34" s="37" t="str">
        <f t="shared" ref="J34:J65" si="1">A34&amp;TEXT(B34,"aaa-yy")</f>
        <v>Oca-00</v>
      </c>
    </row>
    <row r="35" spans="1:10" s="32" customFormat="1" ht="15.95" customHeight="1">
      <c r="A35" s="43"/>
      <c r="B35" s="42"/>
      <c r="C35" s="41"/>
      <c r="D35" s="41"/>
      <c r="E35" s="36"/>
      <c r="F35" s="41"/>
      <c r="G35" s="41"/>
      <c r="H35" s="41"/>
      <c r="I35" s="42"/>
      <c r="J35" s="37" t="str">
        <f t="shared" si="1"/>
        <v>Oca-00</v>
      </c>
    </row>
    <row r="36" spans="1:10" s="32" customFormat="1" ht="15.95" customHeight="1">
      <c r="A36" s="43"/>
      <c r="B36" s="42"/>
      <c r="C36" s="41"/>
      <c r="D36" s="41"/>
      <c r="E36" s="36"/>
      <c r="F36" s="41"/>
      <c r="G36" s="41"/>
      <c r="H36" s="41"/>
      <c r="I36" s="42"/>
      <c r="J36" s="37" t="str">
        <f t="shared" si="1"/>
        <v>Oca-00</v>
      </c>
    </row>
    <row r="37" spans="1:10" s="32" customFormat="1" ht="15.95" customHeight="1">
      <c r="A37" s="43"/>
      <c r="B37" s="42"/>
      <c r="C37" s="41"/>
      <c r="D37" s="41"/>
      <c r="E37" s="36"/>
      <c r="F37" s="41"/>
      <c r="G37" s="41"/>
      <c r="H37" s="41"/>
      <c r="I37" s="42"/>
      <c r="J37" s="37" t="str">
        <f t="shared" si="1"/>
        <v>Oca-00</v>
      </c>
    </row>
    <row r="38" spans="1:10" s="32" customFormat="1" ht="15.95" customHeight="1">
      <c r="A38" s="43"/>
      <c r="B38" s="42"/>
      <c r="C38" s="41"/>
      <c r="D38" s="41"/>
      <c r="E38" s="36"/>
      <c r="F38" s="41"/>
      <c r="G38" s="41"/>
      <c r="H38" s="41"/>
      <c r="I38" s="42"/>
      <c r="J38" s="37" t="str">
        <f t="shared" si="1"/>
        <v>Oca-00</v>
      </c>
    </row>
    <row r="39" spans="1:10" s="32" customFormat="1" ht="15.95" customHeight="1">
      <c r="A39" s="43"/>
      <c r="B39" s="42"/>
      <c r="C39" s="41"/>
      <c r="D39" s="41"/>
      <c r="E39" s="36"/>
      <c r="F39" s="41"/>
      <c r="G39" s="41"/>
      <c r="H39" s="41"/>
      <c r="I39" s="42"/>
      <c r="J39" s="37" t="str">
        <f t="shared" si="1"/>
        <v>Oca-00</v>
      </c>
    </row>
    <row r="40" spans="1:10" s="32" customFormat="1" ht="15.95" customHeight="1">
      <c r="A40" s="43"/>
      <c r="B40" s="42"/>
      <c r="C40" s="41"/>
      <c r="D40" s="41"/>
      <c r="E40" s="36"/>
      <c r="F40" s="41"/>
      <c r="G40" s="41"/>
      <c r="H40" s="41"/>
      <c r="I40" s="42"/>
      <c r="J40" s="37" t="str">
        <f t="shared" si="1"/>
        <v>Oca-00</v>
      </c>
    </row>
    <row r="41" spans="1:10" s="32" customFormat="1" ht="15.95" customHeight="1">
      <c r="A41" s="43"/>
      <c r="B41" s="42"/>
      <c r="C41" s="41"/>
      <c r="D41" s="41"/>
      <c r="E41" s="36"/>
      <c r="F41" s="41"/>
      <c r="G41" s="41"/>
      <c r="H41" s="41"/>
      <c r="I41" s="42"/>
      <c r="J41" s="37" t="str">
        <f t="shared" si="1"/>
        <v>Oca-00</v>
      </c>
    </row>
    <row r="42" spans="1:10" s="32" customFormat="1" ht="15.95" customHeight="1">
      <c r="A42" s="43"/>
      <c r="B42" s="42"/>
      <c r="C42" s="41"/>
      <c r="D42" s="41"/>
      <c r="E42" s="36"/>
      <c r="F42" s="41"/>
      <c r="G42" s="41"/>
      <c r="H42" s="41"/>
      <c r="I42" s="42"/>
      <c r="J42" s="37" t="str">
        <f t="shared" si="1"/>
        <v>Oca-00</v>
      </c>
    </row>
    <row r="43" spans="1:10" s="32" customFormat="1" ht="15.95" customHeight="1">
      <c r="A43" s="43"/>
      <c r="B43" s="42"/>
      <c r="C43" s="41"/>
      <c r="D43" s="41"/>
      <c r="E43" s="36"/>
      <c r="F43" s="41"/>
      <c r="G43" s="41"/>
      <c r="H43" s="41"/>
      <c r="I43" s="42"/>
      <c r="J43" s="37" t="str">
        <f t="shared" si="1"/>
        <v>Oca-00</v>
      </c>
    </row>
    <row r="44" spans="1:10" s="32" customFormat="1" ht="15.95" customHeight="1">
      <c r="A44" s="43"/>
      <c r="B44" s="42"/>
      <c r="C44" s="41"/>
      <c r="D44" s="41"/>
      <c r="E44" s="36"/>
      <c r="F44" s="41"/>
      <c r="G44" s="41"/>
      <c r="H44" s="41"/>
      <c r="I44" s="42"/>
      <c r="J44" s="37" t="str">
        <f t="shared" si="1"/>
        <v>Oca-00</v>
      </c>
    </row>
    <row r="45" spans="1:10" s="32" customFormat="1" ht="15.95" customHeight="1">
      <c r="A45" s="43"/>
      <c r="B45" s="42"/>
      <c r="C45" s="41"/>
      <c r="D45" s="41"/>
      <c r="E45" s="36"/>
      <c r="F45" s="41"/>
      <c r="G45" s="41"/>
      <c r="H45" s="41"/>
      <c r="I45" s="42"/>
      <c r="J45" s="37" t="str">
        <f t="shared" si="1"/>
        <v>Oca-00</v>
      </c>
    </row>
    <row r="46" spans="1:10" s="32" customFormat="1" ht="15.95" customHeight="1">
      <c r="A46" s="43"/>
      <c r="B46" s="42"/>
      <c r="C46" s="41"/>
      <c r="D46" s="41"/>
      <c r="E46" s="36"/>
      <c r="F46" s="41"/>
      <c r="G46" s="41"/>
      <c r="H46" s="41"/>
      <c r="I46" s="42"/>
      <c r="J46" s="37" t="str">
        <f t="shared" si="1"/>
        <v>Oca-00</v>
      </c>
    </row>
    <row r="47" spans="1:10" s="32" customFormat="1" ht="15.95" customHeight="1">
      <c r="A47" s="43"/>
      <c r="B47" s="42"/>
      <c r="C47" s="41"/>
      <c r="D47" s="41"/>
      <c r="E47" s="36"/>
      <c r="F47" s="41"/>
      <c r="G47" s="41"/>
      <c r="H47" s="41"/>
      <c r="I47" s="42"/>
      <c r="J47" s="37" t="str">
        <f t="shared" si="1"/>
        <v>Oca-00</v>
      </c>
    </row>
    <row r="48" spans="1:10" s="32" customFormat="1" ht="15.95" customHeight="1">
      <c r="A48" s="43"/>
      <c r="B48" s="42"/>
      <c r="C48" s="41"/>
      <c r="D48" s="41"/>
      <c r="E48" s="36"/>
      <c r="F48" s="41"/>
      <c r="G48" s="41"/>
      <c r="H48" s="41"/>
      <c r="I48" s="42"/>
      <c r="J48" s="37" t="str">
        <f t="shared" si="1"/>
        <v>Oca-00</v>
      </c>
    </row>
    <row r="49" spans="1:10" s="32" customFormat="1" ht="15.95" customHeight="1">
      <c r="A49" s="43"/>
      <c r="B49" s="42"/>
      <c r="C49" s="41"/>
      <c r="D49" s="41"/>
      <c r="E49" s="36"/>
      <c r="F49" s="41"/>
      <c r="G49" s="41"/>
      <c r="H49" s="41"/>
      <c r="I49" s="42"/>
      <c r="J49" s="37" t="str">
        <f t="shared" si="1"/>
        <v>Oca-00</v>
      </c>
    </row>
    <row r="50" spans="1:10" s="32" customFormat="1" ht="15.95" customHeight="1">
      <c r="A50" s="43"/>
      <c r="B50" s="42"/>
      <c r="C50" s="41"/>
      <c r="D50" s="41"/>
      <c r="E50" s="36"/>
      <c r="F50" s="41"/>
      <c r="G50" s="41"/>
      <c r="H50" s="41"/>
      <c r="I50" s="42"/>
      <c r="J50" s="37" t="str">
        <f t="shared" si="1"/>
        <v>Oca-00</v>
      </c>
    </row>
    <row r="51" spans="1:10" s="32" customFormat="1" ht="15.95" customHeight="1">
      <c r="A51" s="43"/>
      <c r="B51" s="42"/>
      <c r="C51" s="41"/>
      <c r="D51" s="41"/>
      <c r="E51" s="36"/>
      <c r="F51" s="41"/>
      <c r="G51" s="41"/>
      <c r="H51" s="41"/>
      <c r="I51" s="42"/>
      <c r="J51" s="37" t="str">
        <f t="shared" si="1"/>
        <v>Oca-00</v>
      </c>
    </row>
    <row r="52" spans="1:10" s="32" customFormat="1" ht="15.95" customHeight="1">
      <c r="A52" s="43"/>
      <c r="B52" s="42"/>
      <c r="C52" s="41"/>
      <c r="D52" s="41"/>
      <c r="E52" s="36"/>
      <c r="F52" s="41"/>
      <c r="G52" s="41"/>
      <c r="H52" s="41"/>
      <c r="I52" s="42"/>
      <c r="J52" s="37" t="str">
        <f t="shared" si="1"/>
        <v>Oca-00</v>
      </c>
    </row>
    <row r="53" spans="1:10" s="32" customFormat="1" ht="15.95" customHeight="1">
      <c r="A53" s="43"/>
      <c r="B53" s="42"/>
      <c r="C53" s="41"/>
      <c r="D53" s="41"/>
      <c r="E53" s="36"/>
      <c r="F53" s="41"/>
      <c r="G53" s="41"/>
      <c r="H53" s="41"/>
      <c r="I53" s="42"/>
      <c r="J53" s="37" t="str">
        <f t="shared" si="1"/>
        <v>Oca-00</v>
      </c>
    </row>
    <row r="54" spans="1:10" s="32" customFormat="1" ht="15.95" customHeight="1">
      <c r="A54" s="43"/>
      <c r="B54" s="42"/>
      <c r="C54" s="41"/>
      <c r="D54" s="41"/>
      <c r="E54" s="36"/>
      <c r="F54" s="41"/>
      <c r="G54" s="41"/>
      <c r="H54" s="41"/>
      <c r="I54" s="42"/>
      <c r="J54" s="37" t="str">
        <f t="shared" si="1"/>
        <v>Oca-00</v>
      </c>
    </row>
    <row r="55" spans="1:10" s="32" customFormat="1" ht="15.95" customHeight="1">
      <c r="A55" s="43"/>
      <c r="B55" s="42"/>
      <c r="C55" s="41"/>
      <c r="D55" s="41"/>
      <c r="E55" s="36"/>
      <c r="F55" s="41"/>
      <c r="G55" s="41"/>
      <c r="H55" s="41"/>
      <c r="I55" s="42"/>
      <c r="J55" s="37" t="str">
        <f t="shared" si="1"/>
        <v>Oca-00</v>
      </c>
    </row>
    <row r="56" spans="1:10" s="32" customFormat="1" ht="15.95" customHeight="1">
      <c r="A56" s="43"/>
      <c r="B56" s="42"/>
      <c r="C56" s="41"/>
      <c r="D56" s="41"/>
      <c r="E56" s="36"/>
      <c r="F56" s="41"/>
      <c r="G56" s="41"/>
      <c r="H56" s="41"/>
      <c r="I56" s="42"/>
      <c r="J56" s="37" t="str">
        <f t="shared" si="1"/>
        <v>Oca-00</v>
      </c>
    </row>
    <row r="57" spans="1:10" s="32" customFormat="1" ht="15.95" customHeight="1">
      <c r="A57" s="43"/>
      <c r="B57" s="42"/>
      <c r="C57" s="41"/>
      <c r="D57" s="41"/>
      <c r="E57" s="36"/>
      <c r="F57" s="41"/>
      <c r="G57" s="41"/>
      <c r="H57" s="41"/>
      <c r="I57" s="42"/>
      <c r="J57" s="37" t="str">
        <f t="shared" si="1"/>
        <v>Oca-00</v>
      </c>
    </row>
    <row r="58" spans="1:10" s="32" customFormat="1" ht="15.95" customHeight="1">
      <c r="A58" s="43"/>
      <c r="B58" s="42"/>
      <c r="C58" s="41"/>
      <c r="D58" s="41"/>
      <c r="E58" s="36"/>
      <c r="F58" s="41"/>
      <c r="G58" s="41"/>
      <c r="H58" s="41"/>
      <c r="I58" s="42"/>
      <c r="J58" s="37" t="str">
        <f t="shared" si="1"/>
        <v>Oca-00</v>
      </c>
    </row>
    <row r="59" spans="1:10" s="32" customFormat="1" ht="15.95" customHeight="1">
      <c r="A59" s="43"/>
      <c r="B59" s="42"/>
      <c r="C59" s="41"/>
      <c r="D59" s="41"/>
      <c r="E59" s="36"/>
      <c r="F59" s="41"/>
      <c r="G59" s="41"/>
      <c r="H59" s="41"/>
      <c r="I59" s="42"/>
      <c r="J59" s="37" t="str">
        <f t="shared" si="1"/>
        <v>Oca-00</v>
      </c>
    </row>
    <row r="60" spans="1:10" s="32" customFormat="1" ht="15.95" customHeight="1">
      <c r="A60" s="43"/>
      <c r="B60" s="42"/>
      <c r="C60" s="41"/>
      <c r="D60" s="41"/>
      <c r="E60" s="36"/>
      <c r="F60" s="41"/>
      <c r="G60" s="41"/>
      <c r="H60" s="41"/>
      <c r="I60" s="42"/>
      <c r="J60" s="37" t="str">
        <f t="shared" si="1"/>
        <v>Oca-00</v>
      </c>
    </row>
    <row r="61" spans="1:10" s="32" customFormat="1" ht="15.95" customHeight="1">
      <c r="A61" s="43"/>
      <c r="B61" s="42"/>
      <c r="C61" s="41"/>
      <c r="D61" s="41"/>
      <c r="E61" s="36"/>
      <c r="F61" s="41"/>
      <c r="G61" s="41"/>
      <c r="H61" s="41"/>
      <c r="I61" s="42"/>
      <c r="J61" s="37" t="str">
        <f t="shared" si="1"/>
        <v>Oca-00</v>
      </c>
    </row>
    <row r="62" spans="1:10" s="32" customFormat="1" ht="15.95" customHeight="1">
      <c r="A62" s="43"/>
      <c r="B62" s="42"/>
      <c r="C62" s="41"/>
      <c r="D62" s="41"/>
      <c r="E62" s="36"/>
      <c r="F62" s="41"/>
      <c r="G62" s="41"/>
      <c r="H62" s="41"/>
      <c r="I62" s="42"/>
      <c r="J62" s="37" t="str">
        <f t="shared" si="1"/>
        <v>Oca-00</v>
      </c>
    </row>
    <row r="63" spans="1:10" s="32" customFormat="1" ht="15.95" customHeight="1">
      <c r="A63" s="43"/>
      <c r="B63" s="42"/>
      <c r="C63" s="41"/>
      <c r="D63" s="41"/>
      <c r="E63" s="36"/>
      <c r="F63" s="41"/>
      <c r="G63" s="41"/>
      <c r="H63" s="41"/>
      <c r="I63" s="42"/>
      <c r="J63" s="37" t="str">
        <f t="shared" si="1"/>
        <v>Oca-00</v>
      </c>
    </row>
    <row r="64" spans="1:10" s="32" customFormat="1" ht="15.95" customHeight="1">
      <c r="A64" s="43"/>
      <c r="B64" s="42"/>
      <c r="C64" s="41"/>
      <c r="D64" s="41"/>
      <c r="E64" s="36"/>
      <c r="F64" s="41"/>
      <c r="G64" s="41"/>
      <c r="H64" s="41"/>
      <c r="I64" s="42"/>
      <c r="J64" s="37" t="str">
        <f t="shared" si="1"/>
        <v>Oca-00</v>
      </c>
    </row>
    <row r="65" spans="1:10" s="32" customFormat="1" ht="15.95" customHeight="1">
      <c r="A65" s="43"/>
      <c r="B65" s="42"/>
      <c r="C65" s="41"/>
      <c r="D65" s="41"/>
      <c r="E65" s="36"/>
      <c r="F65" s="41"/>
      <c r="G65" s="41"/>
      <c r="H65" s="41"/>
      <c r="I65" s="42"/>
      <c r="J65" s="37" t="str">
        <f t="shared" si="1"/>
        <v>Oca-00</v>
      </c>
    </row>
    <row r="66" spans="1:10" s="32" customFormat="1" ht="15.95" customHeight="1">
      <c r="A66" s="43"/>
      <c r="B66" s="42"/>
      <c r="C66" s="41"/>
      <c r="D66" s="41"/>
      <c r="E66" s="36"/>
      <c r="F66" s="41"/>
      <c r="G66" s="41"/>
      <c r="H66" s="41"/>
      <c r="I66" s="42"/>
      <c r="J66" s="37" t="str">
        <f t="shared" ref="J66:J97" si="2">A66&amp;TEXT(B66,"aaa-yy")</f>
        <v>Oca-00</v>
      </c>
    </row>
    <row r="67" spans="1:10" s="32" customFormat="1" ht="15.95" customHeight="1">
      <c r="A67" s="43"/>
      <c r="B67" s="42"/>
      <c r="C67" s="41"/>
      <c r="D67" s="41"/>
      <c r="E67" s="36"/>
      <c r="F67" s="41"/>
      <c r="G67" s="41"/>
      <c r="H67" s="41"/>
      <c r="I67" s="42"/>
      <c r="J67" s="37" t="str">
        <f t="shared" si="2"/>
        <v>Oca-00</v>
      </c>
    </row>
    <row r="68" spans="1:10" s="32" customFormat="1" ht="15.95" customHeight="1">
      <c r="A68" s="43"/>
      <c r="B68" s="42"/>
      <c r="C68" s="41"/>
      <c r="D68" s="41"/>
      <c r="E68" s="36"/>
      <c r="F68" s="41"/>
      <c r="G68" s="41"/>
      <c r="H68" s="41"/>
      <c r="I68" s="42"/>
      <c r="J68" s="37" t="str">
        <f t="shared" si="2"/>
        <v>Oca-00</v>
      </c>
    </row>
    <row r="69" spans="1:10" s="32" customFormat="1" ht="15.95" customHeight="1">
      <c r="A69" s="43"/>
      <c r="B69" s="42"/>
      <c r="C69" s="41"/>
      <c r="D69" s="41"/>
      <c r="E69" s="36"/>
      <c r="F69" s="41"/>
      <c r="G69" s="41"/>
      <c r="H69" s="41"/>
      <c r="I69" s="42"/>
      <c r="J69" s="37" t="str">
        <f t="shared" si="2"/>
        <v>Oca-00</v>
      </c>
    </row>
    <row r="70" spans="1:10" s="32" customFormat="1" ht="15.95" customHeight="1">
      <c r="A70" s="39"/>
      <c r="B70" s="40"/>
      <c r="C70" s="41"/>
      <c r="D70" s="41"/>
      <c r="E70" s="36"/>
      <c r="F70" s="41"/>
      <c r="G70" s="41"/>
      <c r="H70" s="41"/>
      <c r="I70" s="42"/>
      <c r="J70" s="37" t="str">
        <f t="shared" si="2"/>
        <v>Oca-00</v>
      </c>
    </row>
    <row r="71" spans="1:10" s="32" customFormat="1" ht="15.95" customHeight="1">
      <c r="A71" s="39"/>
      <c r="B71" s="40"/>
      <c r="C71" s="41"/>
      <c r="D71" s="41"/>
      <c r="E71" s="36"/>
      <c r="F71" s="41"/>
      <c r="G71" s="41"/>
      <c r="H71" s="41"/>
      <c r="I71" s="42"/>
      <c r="J71" s="37" t="str">
        <f t="shared" si="2"/>
        <v>Oca-00</v>
      </c>
    </row>
    <row r="72" spans="1:10" s="32" customFormat="1" ht="15.95" customHeight="1">
      <c r="A72" s="39"/>
      <c r="B72" s="40"/>
      <c r="C72" s="41"/>
      <c r="D72" s="41"/>
      <c r="E72" s="36"/>
      <c r="F72" s="41"/>
      <c r="G72" s="41"/>
      <c r="H72" s="41"/>
      <c r="I72" s="42"/>
      <c r="J72" s="37" t="str">
        <f t="shared" si="2"/>
        <v>Oca-00</v>
      </c>
    </row>
    <row r="73" spans="1:10" s="32" customFormat="1" ht="15.95" customHeight="1">
      <c r="A73" s="39"/>
      <c r="B73" s="40"/>
      <c r="C73" s="41"/>
      <c r="D73" s="41"/>
      <c r="E73" s="36"/>
      <c r="F73" s="41"/>
      <c r="G73" s="41"/>
      <c r="H73" s="41"/>
      <c r="I73" s="42"/>
      <c r="J73" s="37" t="str">
        <f t="shared" si="2"/>
        <v>Oca-00</v>
      </c>
    </row>
    <row r="74" spans="1:10" s="32" customFormat="1" ht="15.95" customHeight="1">
      <c r="A74" s="39"/>
      <c r="B74" s="40"/>
      <c r="C74" s="41"/>
      <c r="D74" s="41"/>
      <c r="E74" s="36"/>
      <c r="F74" s="41"/>
      <c r="G74" s="41"/>
      <c r="H74" s="41"/>
      <c r="I74" s="42"/>
      <c r="J74" s="37" t="str">
        <f t="shared" si="2"/>
        <v>Oca-00</v>
      </c>
    </row>
    <row r="75" spans="1:10" s="32" customFormat="1" ht="15.95" customHeight="1">
      <c r="A75" s="39"/>
      <c r="B75" s="40"/>
      <c r="C75" s="41"/>
      <c r="D75" s="41"/>
      <c r="E75" s="36"/>
      <c r="F75" s="41"/>
      <c r="G75" s="41"/>
      <c r="H75" s="41"/>
      <c r="I75" s="42"/>
      <c r="J75" s="37" t="str">
        <f t="shared" si="2"/>
        <v>Oca-00</v>
      </c>
    </row>
    <row r="76" spans="1:10" s="32" customFormat="1" ht="15.95" customHeight="1">
      <c r="A76" s="39"/>
      <c r="B76" s="40"/>
      <c r="C76" s="41"/>
      <c r="D76" s="41"/>
      <c r="E76" s="36"/>
      <c r="F76" s="41"/>
      <c r="G76" s="41"/>
      <c r="H76" s="41"/>
      <c r="I76" s="42"/>
      <c r="J76" s="37" t="str">
        <f t="shared" si="2"/>
        <v>Oca-00</v>
      </c>
    </row>
    <row r="77" spans="1:10" s="32" customFormat="1" ht="15.95" customHeight="1">
      <c r="A77" s="39"/>
      <c r="B77" s="40"/>
      <c r="C77" s="41"/>
      <c r="D77" s="41"/>
      <c r="E77" s="36"/>
      <c r="F77" s="41"/>
      <c r="G77" s="41"/>
      <c r="H77" s="41"/>
      <c r="I77" s="42"/>
      <c r="J77" s="37" t="str">
        <f t="shared" si="2"/>
        <v>Oca-00</v>
      </c>
    </row>
    <row r="78" spans="1:10" s="32" customFormat="1" ht="15.95" customHeight="1">
      <c r="A78" s="39"/>
      <c r="B78" s="40"/>
      <c r="C78" s="41"/>
      <c r="D78" s="41"/>
      <c r="E78" s="36"/>
      <c r="F78" s="41"/>
      <c r="G78" s="41"/>
      <c r="H78" s="41"/>
      <c r="I78" s="42"/>
      <c r="J78" s="37" t="str">
        <f t="shared" si="2"/>
        <v>Oca-00</v>
      </c>
    </row>
    <row r="79" spans="1:10" s="32" customFormat="1" ht="15.95" customHeight="1">
      <c r="A79" s="39"/>
      <c r="B79" s="40"/>
      <c r="C79" s="41"/>
      <c r="D79" s="41"/>
      <c r="E79" s="36"/>
      <c r="F79" s="41"/>
      <c r="G79" s="41"/>
      <c r="H79" s="41"/>
      <c r="I79" s="42"/>
      <c r="J79" s="37" t="str">
        <f t="shared" si="2"/>
        <v>Oca-00</v>
      </c>
    </row>
    <row r="80" spans="1:10" s="32" customFormat="1" ht="15.95" customHeight="1">
      <c r="A80" s="39"/>
      <c r="B80" s="40"/>
      <c r="C80" s="41"/>
      <c r="D80" s="41"/>
      <c r="E80" s="36"/>
      <c r="F80" s="41"/>
      <c r="G80" s="41"/>
      <c r="H80" s="41"/>
      <c r="I80" s="42"/>
      <c r="J80" s="37" t="str">
        <f t="shared" si="2"/>
        <v>Oca-00</v>
      </c>
    </row>
    <row r="81" spans="1:10" s="32" customFormat="1" ht="15.95" customHeight="1">
      <c r="A81" s="39"/>
      <c r="B81" s="40"/>
      <c r="C81" s="41"/>
      <c r="D81" s="41"/>
      <c r="E81" s="36"/>
      <c r="F81" s="41"/>
      <c r="G81" s="41"/>
      <c r="H81" s="41"/>
      <c r="I81" s="42"/>
      <c r="J81" s="37" t="str">
        <f t="shared" si="2"/>
        <v>Oca-00</v>
      </c>
    </row>
    <row r="82" spans="1:10" s="32" customFormat="1" ht="15.95" customHeight="1">
      <c r="A82" s="39"/>
      <c r="B82" s="40"/>
      <c r="C82" s="41"/>
      <c r="D82" s="41"/>
      <c r="E82" s="36"/>
      <c r="F82" s="41"/>
      <c r="G82" s="41"/>
      <c r="H82" s="41"/>
      <c r="I82" s="42"/>
      <c r="J82" s="37" t="str">
        <f t="shared" si="2"/>
        <v>Oca-00</v>
      </c>
    </row>
    <row r="83" spans="1:10" s="32" customFormat="1" ht="15.95" customHeight="1">
      <c r="A83" s="39"/>
      <c r="B83" s="40"/>
      <c r="C83" s="41"/>
      <c r="D83" s="41"/>
      <c r="E83" s="36"/>
      <c r="F83" s="41"/>
      <c r="G83" s="41"/>
      <c r="H83" s="41"/>
      <c r="I83" s="42"/>
      <c r="J83" s="37" t="str">
        <f t="shared" si="2"/>
        <v>Oca-00</v>
      </c>
    </row>
    <row r="84" spans="1:10" s="32" customFormat="1" ht="15.95" customHeight="1">
      <c r="A84" s="39"/>
      <c r="B84" s="40"/>
      <c r="C84" s="41"/>
      <c r="D84" s="41"/>
      <c r="E84" s="36"/>
      <c r="F84" s="41"/>
      <c r="G84" s="41"/>
      <c r="H84" s="41"/>
      <c r="I84" s="42"/>
      <c r="J84" s="37" t="str">
        <f t="shared" si="2"/>
        <v>Oca-00</v>
      </c>
    </row>
    <row r="85" spans="1:10" s="32" customFormat="1" ht="15.95" customHeight="1">
      <c r="A85" s="39"/>
      <c r="B85" s="40"/>
      <c r="C85" s="41"/>
      <c r="D85" s="41"/>
      <c r="E85" s="36"/>
      <c r="F85" s="41"/>
      <c r="G85" s="41"/>
      <c r="H85" s="41"/>
      <c r="I85" s="42"/>
      <c r="J85" s="37" t="str">
        <f t="shared" si="2"/>
        <v>Oca-00</v>
      </c>
    </row>
    <row r="86" spans="1:10" s="32" customFormat="1" ht="15.95" customHeight="1">
      <c r="A86" s="39"/>
      <c r="B86" s="40"/>
      <c r="C86" s="41"/>
      <c r="D86" s="41"/>
      <c r="E86" s="36"/>
      <c r="F86" s="41"/>
      <c r="G86" s="41"/>
      <c r="H86" s="41"/>
      <c r="I86" s="42"/>
      <c r="J86" s="37" t="str">
        <f t="shared" si="2"/>
        <v>Oca-00</v>
      </c>
    </row>
    <row r="87" spans="1:10" s="32" customFormat="1" ht="15.95" customHeight="1">
      <c r="A87" s="39"/>
      <c r="B87" s="40"/>
      <c r="C87" s="41"/>
      <c r="D87" s="41"/>
      <c r="E87" s="36"/>
      <c r="F87" s="41"/>
      <c r="G87" s="41"/>
      <c r="H87" s="41"/>
      <c r="I87" s="42"/>
      <c r="J87" s="37" t="str">
        <f t="shared" si="2"/>
        <v>Oca-00</v>
      </c>
    </row>
    <row r="88" spans="1:10" s="32" customFormat="1" ht="15.95" customHeight="1">
      <c r="A88" s="39"/>
      <c r="B88" s="40"/>
      <c r="C88" s="41"/>
      <c r="D88" s="41"/>
      <c r="E88" s="36"/>
      <c r="F88" s="41"/>
      <c r="G88" s="41"/>
      <c r="H88" s="41"/>
      <c r="I88" s="42"/>
      <c r="J88" s="37" t="str">
        <f t="shared" si="2"/>
        <v>Oca-00</v>
      </c>
    </row>
    <row r="89" spans="1:10" s="32" customFormat="1" ht="15.95" customHeight="1">
      <c r="A89" s="39"/>
      <c r="B89" s="40"/>
      <c r="C89" s="41"/>
      <c r="D89" s="41"/>
      <c r="E89" s="36"/>
      <c r="F89" s="41"/>
      <c r="G89" s="41"/>
      <c r="H89" s="41"/>
      <c r="I89" s="42"/>
      <c r="J89" s="37" t="str">
        <f t="shared" si="2"/>
        <v>Oca-00</v>
      </c>
    </row>
    <row r="90" spans="1:10" s="32" customFormat="1" ht="15.95" customHeight="1">
      <c r="A90" s="39"/>
      <c r="B90" s="40"/>
      <c r="C90" s="41"/>
      <c r="D90" s="41"/>
      <c r="E90" s="36"/>
      <c r="F90" s="41"/>
      <c r="G90" s="41"/>
      <c r="H90" s="41"/>
      <c r="I90" s="42"/>
      <c r="J90" s="37" t="str">
        <f t="shared" si="2"/>
        <v>Oca-00</v>
      </c>
    </row>
    <row r="91" spans="1:10" s="32" customFormat="1" ht="15.95" customHeight="1">
      <c r="A91" s="39"/>
      <c r="B91" s="40"/>
      <c r="C91" s="41"/>
      <c r="D91" s="41"/>
      <c r="E91" s="36"/>
      <c r="F91" s="41"/>
      <c r="G91" s="41"/>
      <c r="H91" s="41"/>
      <c r="I91" s="42"/>
      <c r="J91" s="37" t="str">
        <f t="shared" si="2"/>
        <v>Oca-00</v>
      </c>
    </row>
    <row r="92" spans="1:10" s="32" customFormat="1" ht="15.95" customHeight="1">
      <c r="A92" s="39"/>
      <c r="B92" s="40"/>
      <c r="C92" s="41"/>
      <c r="D92" s="41"/>
      <c r="E92" s="36"/>
      <c r="F92" s="41"/>
      <c r="G92" s="41"/>
      <c r="H92" s="41"/>
      <c r="I92" s="42"/>
      <c r="J92" s="37" t="str">
        <f t="shared" si="2"/>
        <v>Oca-00</v>
      </c>
    </row>
    <row r="93" spans="1:10" s="32" customFormat="1" ht="15.95" customHeight="1">
      <c r="A93" s="39"/>
      <c r="B93" s="40"/>
      <c r="C93" s="41"/>
      <c r="D93" s="41"/>
      <c r="E93" s="36"/>
      <c r="F93" s="41"/>
      <c r="G93" s="41"/>
      <c r="H93" s="41"/>
      <c r="I93" s="42"/>
      <c r="J93" s="37" t="str">
        <f t="shared" si="2"/>
        <v>Oca-00</v>
      </c>
    </row>
    <row r="94" spans="1:10" s="32" customFormat="1" ht="15.95" customHeight="1">
      <c r="A94" s="39"/>
      <c r="B94" s="40"/>
      <c r="C94" s="41"/>
      <c r="D94" s="41"/>
      <c r="E94" s="36"/>
      <c r="F94" s="41"/>
      <c r="G94" s="41"/>
      <c r="H94" s="41"/>
      <c r="I94" s="42"/>
      <c r="J94" s="37" t="str">
        <f t="shared" si="2"/>
        <v>Oca-00</v>
      </c>
    </row>
    <row r="95" spans="1:10" s="32" customFormat="1" ht="15.95" customHeight="1">
      <c r="A95" s="39"/>
      <c r="B95" s="40"/>
      <c r="C95" s="41"/>
      <c r="D95" s="41"/>
      <c r="E95" s="36"/>
      <c r="F95" s="41"/>
      <c r="G95" s="41"/>
      <c r="H95" s="41"/>
      <c r="I95" s="42"/>
      <c r="J95" s="37" t="str">
        <f t="shared" si="2"/>
        <v>Oca-00</v>
      </c>
    </row>
    <row r="96" spans="1:10" s="32" customFormat="1" ht="15.95" customHeight="1">
      <c r="A96" s="39"/>
      <c r="B96" s="40"/>
      <c r="C96" s="41"/>
      <c r="D96" s="41"/>
      <c r="E96" s="36"/>
      <c r="F96" s="41"/>
      <c r="G96" s="41"/>
      <c r="H96" s="41"/>
      <c r="I96" s="42"/>
      <c r="J96" s="37" t="str">
        <f t="shared" si="2"/>
        <v>Oca-00</v>
      </c>
    </row>
    <row r="97" spans="1:10" s="32" customFormat="1" ht="15.95" customHeight="1">
      <c r="A97" s="39"/>
      <c r="B97" s="40"/>
      <c r="C97" s="41"/>
      <c r="D97" s="41"/>
      <c r="E97" s="36"/>
      <c r="F97" s="41"/>
      <c r="G97" s="41"/>
      <c r="H97" s="41"/>
      <c r="I97" s="42"/>
      <c r="J97" s="37" t="str">
        <f t="shared" si="2"/>
        <v>Oca-00</v>
      </c>
    </row>
    <row r="98" spans="1:10" s="32" customFormat="1" ht="15.95" customHeight="1">
      <c r="A98" s="39"/>
      <c r="B98" s="40"/>
      <c r="C98" s="41"/>
      <c r="D98" s="41"/>
      <c r="E98" s="36"/>
      <c r="F98" s="41"/>
      <c r="G98" s="41"/>
      <c r="H98" s="41"/>
      <c r="I98" s="42"/>
      <c r="J98" s="37" t="str">
        <f t="shared" ref="J98:J103" si="3">A98&amp;TEXT(B98,"aaa-yy")</f>
        <v>Oca-00</v>
      </c>
    </row>
    <row r="99" spans="1:10" s="32" customFormat="1" ht="15.95" customHeight="1">
      <c r="A99" s="39"/>
      <c r="B99" s="40"/>
      <c r="C99" s="41"/>
      <c r="D99" s="41"/>
      <c r="E99" s="36"/>
      <c r="F99" s="41"/>
      <c r="G99" s="41"/>
      <c r="H99" s="41"/>
      <c r="I99" s="42"/>
      <c r="J99" s="37" t="str">
        <f t="shared" si="3"/>
        <v>Oca-00</v>
      </c>
    </row>
    <row r="100" spans="1:10" s="32" customFormat="1" ht="15.95" customHeight="1">
      <c r="A100" s="39"/>
      <c r="B100" s="40"/>
      <c r="C100" s="41"/>
      <c r="D100" s="41"/>
      <c r="E100" s="36"/>
      <c r="F100" s="41"/>
      <c r="G100" s="41"/>
      <c r="H100" s="41"/>
      <c r="I100" s="42"/>
      <c r="J100" s="37" t="str">
        <f t="shared" si="3"/>
        <v>Oca-00</v>
      </c>
    </row>
    <row r="101" spans="1:10" s="32" customFormat="1" ht="15.95" customHeight="1">
      <c r="A101" s="39"/>
      <c r="B101" s="40"/>
      <c r="C101" s="41"/>
      <c r="D101" s="41"/>
      <c r="E101" s="36"/>
      <c r="F101" s="41"/>
      <c r="G101" s="41"/>
      <c r="H101" s="41"/>
      <c r="I101" s="42"/>
      <c r="J101" s="37" t="str">
        <f t="shared" si="3"/>
        <v>Oca-00</v>
      </c>
    </row>
    <row r="102" spans="1:10" s="32" customFormat="1" ht="15.95" customHeight="1">
      <c r="A102" s="39"/>
      <c r="B102" s="40"/>
      <c r="C102" s="41"/>
      <c r="D102" s="41"/>
      <c r="E102" s="36"/>
      <c r="F102" s="41"/>
      <c r="G102" s="41"/>
      <c r="H102" s="41"/>
      <c r="I102" s="42"/>
      <c r="J102" s="37" t="str">
        <f t="shared" si="3"/>
        <v>Oca-00</v>
      </c>
    </row>
    <row r="103" spans="1:10" s="32" customFormat="1" ht="15.95" customHeight="1">
      <c r="A103" s="39"/>
      <c r="B103" s="40"/>
      <c r="C103" s="41"/>
      <c r="D103" s="41"/>
      <c r="E103" s="36"/>
      <c r="F103" s="41"/>
      <c r="G103" s="41"/>
      <c r="H103" s="41"/>
      <c r="I103" s="42"/>
      <c r="J103" s="37" t="str">
        <f t="shared" si="3"/>
        <v>Oca-00</v>
      </c>
    </row>
  </sheetData>
  <phoneticPr fontId="0" type="noConversion"/>
  <dataValidations count="1">
    <dataValidation type="list" allowBlank="1" showInputMessage="1" showErrorMessage="1" sqref="A2:A103">
      <formula1>"1000,2000,3000,4000,5000,6000,7000,8000,9000,10000"</formula1>
    </dataValidation>
  </dataValidations>
  <printOptions horizontalCentered="1"/>
  <pageMargins left="0.5" right="0.5" top="1" bottom="1" header="0.5" footer="0.5"/>
  <pageSetup scale="75" orientation="landscape"/>
  <headerFooter alignWithMargins="0">
    <oddHeader>&amp;C&amp;"Arial Narrow,Bold"&amp;1</oddHeader>
    <oddFooter>Page &amp;P of &amp;N</oddFooter>
  </headerFooter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L109"/>
  <sheetViews>
    <sheetView workbookViewId="0">
      <pane ySplit="1" topLeftCell="A2" activePane="bottomLeft" state="frozen"/>
      <selection pane="bottomLeft" activeCell="N2" sqref="N2"/>
    </sheetView>
  </sheetViews>
  <sheetFormatPr defaultRowHeight="12.75"/>
  <cols>
    <col min="1" max="1" width="6" customWidth="1"/>
    <col min="3" max="3" width="14.85546875" customWidth="1"/>
    <col min="4" max="4" width="12.140625" style="24" bestFit="1" customWidth="1"/>
    <col min="5" max="5" width="12.140625" customWidth="1"/>
    <col min="6" max="6" width="19.5703125" bestFit="1" customWidth="1"/>
    <col min="7" max="7" width="15.7109375" customWidth="1"/>
    <col min="8" max="8" width="11.42578125" customWidth="1"/>
    <col min="9" max="9" width="14" customWidth="1"/>
    <col min="10" max="10" width="6.28515625" customWidth="1"/>
    <col min="12" max="12" width="6.85546875" hidden="1" customWidth="1"/>
  </cols>
  <sheetData>
    <row r="1" spans="1:12" ht="104.1" customHeight="1">
      <c r="A1" s="45" t="s">
        <v>1</v>
      </c>
      <c r="B1" s="46" t="s">
        <v>38</v>
      </c>
      <c r="C1" s="47" t="s">
        <v>23</v>
      </c>
      <c r="D1" s="48" t="s">
        <v>24</v>
      </c>
      <c r="E1" s="49" t="s">
        <v>39</v>
      </c>
      <c r="F1" s="47" t="s">
        <v>25</v>
      </c>
      <c r="G1" s="50" t="s">
        <v>40</v>
      </c>
      <c r="H1" s="50" t="s">
        <v>41</v>
      </c>
      <c r="I1" s="47" t="s">
        <v>42</v>
      </c>
      <c r="J1" s="47" t="s">
        <v>27</v>
      </c>
      <c r="K1" s="46" t="s">
        <v>28</v>
      </c>
      <c r="L1" s="51" t="s">
        <v>29</v>
      </c>
    </row>
    <row r="2" spans="1:12" s="32" customFormat="1" ht="15.95" customHeight="1">
      <c r="A2" s="52">
        <v>12000</v>
      </c>
      <c r="B2" s="79">
        <v>38372</v>
      </c>
      <c r="C2" s="53" t="s">
        <v>43</v>
      </c>
      <c r="D2" s="76">
        <v>1000</v>
      </c>
      <c r="E2" s="77">
        <v>0</v>
      </c>
      <c r="F2" s="53" t="s">
        <v>44</v>
      </c>
      <c r="G2" s="54" t="s">
        <v>45</v>
      </c>
      <c r="H2" s="53" t="s">
        <v>46</v>
      </c>
      <c r="I2" s="53" t="s">
        <v>47</v>
      </c>
      <c r="J2" s="53" t="s">
        <v>48</v>
      </c>
      <c r="K2" s="79">
        <v>38382</v>
      </c>
      <c r="L2" s="55" t="str">
        <f t="shared" ref="L2:L33" si="0">A2&amp;TEXT(B2,"aaa-yy")</f>
        <v>12000Oca-05</v>
      </c>
    </row>
    <row r="3" spans="1:12" s="32" customFormat="1" ht="15.95" customHeight="1">
      <c r="A3" s="43">
        <v>11000</v>
      </c>
      <c r="B3" s="75">
        <v>38398</v>
      </c>
      <c r="C3" s="41" t="s">
        <v>43</v>
      </c>
      <c r="D3" s="73">
        <v>2500</v>
      </c>
      <c r="E3" s="78">
        <v>0</v>
      </c>
      <c r="F3" s="41" t="s">
        <v>49</v>
      </c>
      <c r="G3" s="57" t="s">
        <v>50</v>
      </c>
      <c r="H3" s="41" t="s">
        <v>51</v>
      </c>
      <c r="I3" s="41" t="s">
        <v>50</v>
      </c>
      <c r="J3" s="41" t="s">
        <v>48</v>
      </c>
      <c r="K3" s="75">
        <v>38412</v>
      </c>
      <c r="L3" s="55" t="str">
        <f t="shared" si="0"/>
        <v>11000Şub-05</v>
      </c>
    </row>
    <row r="4" spans="1:12" s="32" customFormat="1" ht="15.95" customHeight="1">
      <c r="A4" s="43"/>
      <c r="B4" s="42"/>
      <c r="C4" s="41"/>
      <c r="D4" s="36"/>
      <c r="E4" s="56"/>
      <c r="F4" s="41"/>
      <c r="G4" s="57"/>
      <c r="H4" s="41"/>
      <c r="I4" s="41"/>
      <c r="J4" s="41"/>
      <c r="K4" s="42"/>
      <c r="L4" s="55" t="str">
        <f t="shared" si="0"/>
        <v>Oca-00</v>
      </c>
    </row>
    <row r="5" spans="1:12" s="32" customFormat="1" ht="15.95" customHeight="1">
      <c r="A5" s="43"/>
      <c r="B5" s="42"/>
      <c r="C5" s="41"/>
      <c r="D5" s="36"/>
      <c r="E5" s="56"/>
      <c r="F5" s="41"/>
      <c r="G5" s="57"/>
      <c r="H5" s="41"/>
      <c r="I5" s="41"/>
      <c r="J5" s="41"/>
      <c r="K5" s="42"/>
      <c r="L5" s="55" t="str">
        <f t="shared" si="0"/>
        <v>Oca-00</v>
      </c>
    </row>
    <row r="6" spans="1:12" s="32" customFormat="1" ht="15.95" customHeight="1">
      <c r="A6" s="43"/>
      <c r="B6" s="42"/>
      <c r="C6" s="41"/>
      <c r="D6" s="36"/>
      <c r="E6" s="56"/>
      <c r="F6" s="41"/>
      <c r="G6" s="57"/>
      <c r="H6" s="41"/>
      <c r="I6" s="41"/>
      <c r="J6" s="41"/>
      <c r="K6" s="42"/>
      <c r="L6" s="55" t="str">
        <f t="shared" si="0"/>
        <v>Oca-00</v>
      </c>
    </row>
    <row r="7" spans="1:12" s="32" customFormat="1" ht="15.95" customHeight="1">
      <c r="A7" s="33"/>
      <c r="B7" s="34"/>
      <c r="C7" s="35"/>
      <c r="D7" s="36"/>
      <c r="E7" s="58"/>
      <c r="F7" s="35"/>
      <c r="G7" s="59"/>
      <c r="H7" s="59"/>
      <c r="I7" s="35"/>
      <c r="J7" s="35"/>
      <c r="K7" s="34"/>
      <c r="L7" s="55" t="str">
        <f t="shared" si="0"/>
        <v>Oca-00</v>
      </c>
    </row>
    <row r="8" spans="1:12" s="32" customFormat="1" ht="15.95" customHeight="1">
      <c r="A8" s="33"/>
      <c r="B8" s="34"/>
      <c r="C8" s="35"/>
      <c r="D8" s="36"/>
      <c r="E8" s="58"/>
      <c r="F8" s="35"/>
      <c r="G8" s="59"/>
      <c r="H8" s="59"/>
      <c r="I8" s="35"/>
      <c r="J8" s="35"/>
      <c r="K8" s="34"/>
      <c r="L8" s="55" t="str">
        <f t="shared" si="0"/>
        <v>Oca-00</v>
      </c>
    </row>
    <row r="9" spans="1:12" s="32" customFormat="1" ht="15.95" customHeight="1">
      <c r="A9" s="43"/>
      <c r="B9" s="42"/>
      <c r="C9" s="41"/>
      <c r="D9" s="36"/>
      <c r="E9" s="56"/>
      <c r="F9" s="41"/>
      <c r="G9" s="57"/>
      <c r="H9" s="41"/>
      <c r="I9" s="41"/>
      <c r="J9" s="41"/>
      <c r="K9" s="42"/>
      <c r="L9" s="55" t="str">
        <f t="shared" si="0"/>
        <v>Oca-00</v>
      </c>
    </row>
    <row r="10" spans="1:12" s="32" customFormat="1" ht="15.95" customHeight="1">
      <c r="A10" s="33"/>
      <c r="B10" s="34"/>
      <c r="C10" s="35"/>
      <c r="D10" s="36"/>
      <c r="E10" s="58"/>
      <c r="F10" s="35"/>
      <c r="G10" s="59"/>
      <c r="H10" s="59"/>
      <c r="I10" s="35"/>
      <c r="J10" s="35"/>
      <c r="K10" s="34"/>
      <c r="L10" s="55" t="str">
        <f t="shared" si="0"/>
        <v>Oca-00</v>
      </c>
    </row>
    <row r="11" spans="1:12" s="32" customFormat="1" ht="15.95" customHeight="1">
      <c r="A11" s="43"/>
      <c r="B11" s="42"/>
      <c r="C11" s="41"/>
      <c r="D11" s="36"/>
      <c r="E11" s="56"/>
      <c r="F11" s="41"/>
      <c r="G11" s="57"/>
      <c r="H11" s="41"/>
      <c r="I11" s="41"/>
      <c r="J11" s="41"/>
      <c r="K11" s="42"/>
      <c r="L11" s="55" t="str">
        <f t="shared" si="0"/>
        <v>Oca-00</v>
      </c>
    </row>
    <row r="12" spans="1:12" s="32" customFormat="1" ht="15.95" customHeight="1">
      <c r="A12" s="33"/>
      <c r="B12" s="34"/>
      <c r="C12" s="35"/>
      <c r="D12" s="36"/>
      <c r="E12" s="58"/>
      <c r="F12" s="35"/>
      <c r="G12" s="59"/>
      <c r="H12" s="59"/>
      <c r="I12" s="35"/>
      <c r="J12" s="35"/>
      <c r="K12" s="34"/>
      <c r="L12" s="55" t="str">
        <f t="shared" si="0"/>
        <v>Oca-00</v>
      </c>
    </row>
    <row r="13" spans="1:12" s="32" customFormat="1" ht="15.95" customHeight="1">
      <c r="A13" s="33"/>
      <c r="B13" s="34"/>
      <c r="C13" s="35"/>
      <c r="D13" s="36"/>
      <c r="E13" s="58"/>
      <c r="F13" s="35"/>
      <c r="G13" s="59"/>
      <c r="H13" s="59"/>
      <c r="I13" s="35"/>
      <c r="J13" s="35"/>
      <c r="K13" s="34"/>
      <c r="L13" s="55" t="str">
        <f t="shared" si="0"/>
        <v>Oca-00</v>
      </c>
    </row>
    <row r="14" spans="1:12" s="32" customFormat="1" ht="15.95" customHeight="1">
      <c r="A14" s="39"/>
      <c r="B14" s="42"/>
      <c r="C14" s="41"/>
      <c r="D14" s="36"/>
      <c r="E14" s="56"/>
      <c r="F14" s="41"/>
      <c r="G14" s="57"/>
      <c r="H14" s="57"/>
      <c r="I14" s="41"/>
      <c r="J14" s="41"/>
      <c r="K14" s="42"/>
      <c r="L14" s="55" t="str">
        <f t="shared" si="0"/>
        <v>Oca-00</v>
      </c>
    </row>
    <row r="15" spans="1:12" s="32" customFormat="1" ht="15.95" customHeight="1">
      <c r="A15" s="39"/>
      <c r="B15" s="42"/>
      <c r="C15" s="41"/>
      <c r="D15" s="36"/>
      <c r="E15" s="56"/>
      <c r="F15" s="41"/>
      <c r="G15" s="57"/>
      <c r="H15" s="57"/>
      <c r="I15" s="41"/>
      <c r="J15" s="41"/>
      <c r="K15" s="42"/>
      <c r="L15" s="55" t="str">
        <f t="shared" si="0"/>
        <v>Oca-00</v>
      </c>
    </row>
    <row r="16" spans="1:12" s="32" customFormat="1" ht="15.95" customHeight="1">
      <c r="A16" s="39"/>
      <c r="B16" s="42"/>
      <c r="C16" s="41"/>
      <c r="D16" s="36"/>
      <c r="E16" s="56"/>
      <c r="F16" s="41"/>
      <c r="G16" s="57"/>
      <c r="H16" s="57"/>
      <c r="I16" s="59"/>
      <c r="J16" s="41"/>
      <c r="K16" s="42"/>
      <c r="L16" s="55" t="str">
        <f t="shared" si="0"/>
        <v>Oca-00</v>
      </c>
    </row>
    <row r="17" spans="1:12" s="32" customFormat="1" ht="15.95" customHeight="1">
      <c r="A17" s="43"/>
      <c r="B17" s="42"/>
      <c r="C17" s="41"/>
      <c r="D17" s="36"/>
      <c r="E17" s="56"/>
      <c r="F17" s="41"/>
      <c r="G17" s="57"/>
      <c r="H17" s="41"/>
      <c r="I17" s="41"/>
      <c r="J17" s="41"/>
      <c r="K17" s="42"/>
      <c r="L17" s="55" t="str">
        <f t="shared" si="0"/>
        <v>Oca-00</v>
      </c>
    </row>
    <row r="18" spans="1:12" s="32" customFormat="1" ht="15.95" customHeight="1">
      <c r="A18" s="43"/>
      <c r="B18" s="42"/>
      <c r="C18" s="41"/>
      <c r="D18" s="36"/>
      <c r="E18" s="56"/>
      <c r="F18" s="41"/>
      <c r="G18" s="57"/>
      <c r="H18" s="41"/>
      <c r="I18" s="41"/>
      <c r="J18" s="41"/>
      <c r="K18" s="42"/>
      <c r="L18" s="55" t="str">
        <f t="shared" si="0"/>
        <v>Oca-00</v>
      </c>
    </row>
    <row r="19" spans="1:12" s="32" customFormat="1" ht="15.95" customHeight="1">
      <c r="A19" s="43"/>
      <c r="B19" s="42"/>
      <c r="C19" s="41"/>
      <c r="D19" s="36"/>
      <c r="E19" s="56"/>
      <c r="F19" s="41"/>
      <c r="G19" s="57"/>
      <c r="H19" s="41"/>
      <c r="I19" s="41"/>
      <c r="J19" s="41"/>
      <c r="K19" s="42"/>
      <c r="L19" s="55" t="str">
        <f t="shared" si="0"/>
        <v>Oca-00</v>
      </c>
    </row>
    <row r="20" spans="1:12" s="32" customFormat="1" ht="15.95" customHeight="1">
      <c r="A20" s="43"/>
      <c r="B20" s="42"/>
      <c r="C20" s="41"/>
      <c r="D20" s="36"/>
      <c r="E20" s="56"/>
      <c r="F20" s="41"/>
      <c r="G20" s="57"/>
      <c r="H20" s="41"/>
      <c r="I20" s="41"/>
      <c r="J20" s="41"/>
      <c r="K20" s="42"/>
      <c r="L20" s="55" t="str">
        <f t="shared" si="0"/>
        <v>Oca-00</v>
      </c>
    </row>
    <row r="21" spans="1:12" s="32" customFormat="1" ht="15.95" customHeight="1">
      <c r="A21" s="43"/>
      <c r="B21" s="42"/>
      <c r="C21" s="41"/>
      <c r="D21" s="36"/>
      <c r="E21" s="56"/>
      <c r="F21" s="41"/>
      <c r="G21" s="57"/>
      <c r="H21" s="41"/>
      <c r="I21" s="41"/>
      <c r="J21" s="41"/>
      <c r="K21" s="42"/>
      <c r="L21" s="55" t="str">
        <f t="shared" si="0"/>
        <v>Oca-00</v>
      </c>
    </row>
    <row r="22" spans="1:12" s="32" customFormat="1" ht="15.95" customHeight="1">
      <c r="A22" s="43"/>
      <c r="B22" s="42"/>
      <c r="C22" s="41"/>
      <c r="D22" s="36"/>
      <c r="E22" s="56"/>
      <c r="F22" s="41"/>
      <c r="G22" s="57"/>
      <c r="H22" s="41"/>
      <c r="I22" s="41"/>
      <c r="J22" s="41"/>
      <c r="K22" s="42"/>
      <c r="L22" s="55" t="str">
        <f t="shared" si="0"/>
        <v>Oca-00</v>
      </c>
    </row>
    <row r="23" spans="1:12" s="32" customFormat="1" ht="15.95" customHeight="1">
      <c r="A23" s="43"/>
      <c r="B23" s="42"/>
      <c r="C23" s="41"/>
      <c r="D23" s="36"/>
      <c r="E23" s="56"/>
      <c r="F23" s="41"/>
      <c r="G23" s="57"/>
      <c r="H23" s="41"/>
      <c r="I23" s="41"/>
      <c r="J23" s="41"/>
      <c r="K23" s="42"/>
      <c r="L23" s="55" t="str">
        <f t="shared" si="0"/>
        <v>Oca-00</v>
      </c>
    </row>
    <row r="24" spans="1:12" s="32" customFormat="1" ht="15.95" customHeight="1">
      <c r="A24" s="43"/>
      <c r="B24" s="42"/>
      <c r="C24" s="41"/>
      <c r="D24" s="36"/>
      <c r="E24" s="56"/>
      <c r="F24" s="41"/>
      <c r="G24" s="57"/>
      <c r="H24" s="41"/>
      <c r="I24" s="41"/>
      <c r="J24" s="41"/>
      <c r="K24" s="42"/>
      <c r="L24" s="55" t="str">
        <f t="shared" si="0"/>
        <v>Oca-00</v>
      </c>
    </row>
    <row r="25" spans="1:12" s="32" customFormat="1" ht="15.95" customHeight="1">
      <c r="A25" s="43"/>
      <c r="B25" s="42"/>
      <c r="C25" s="41"/>
      <c r="D25" s="36"/>
      <c r="E25" s="56"/>
      <c r="F25" s="41"/>
      <c r="G25" s="57"/>
      <c r="H25" s="41"/>
      <c r="I25" s="41"/>
      <c r="J25" s="41"/>
      <c r="K25" s="42"/>
      <c r="L25" s="55" t="str">
        <f t="shared" si="0"/>
        <v>Oca-00</v>
      </c>
    </row>
    <row r="26" spans="1:12" s="32" customFormat="1" ht="15.95" customHeight="1">
      <c r="A26" s="43"/>
      <c r="B26" s="42"/>
      <c r="C26" s="41"/>
      <c r="D26" s="36"/>
      <c r="E26" s="56"/>
      <c r="F26" s="41"/>
      <c r="G26" s="57"/>
      <c r="H26" s="41"/>
      <c r="I26" s="41"/>
      <c r="J26" s="41"/>
      <c r="K26" s="42"/>
      <c r="L26" s="55" t="str">
        <f t="shared" si="0"/>
        <v>Oca-00</v>
      </c>
    </row>
    <row r="27" spans="1:12" s="32" customFormat="1" ht="15.95" customHeight="1">
      <c r="A27" s="43"/>
      <c r="B27" s="42"/>
      <c r="C27" s="41"/>
      <c r="D27" s="36"/>
      <c r="E27" s="56"/>
      <c r="F27" s="41"/>
      <c r="G27" s="57"/>
      <c r="H27" s="41"/>
      <c r="I27" s="41"/>
      <c r="J27" s="41"/>
      <c r="K27" s="42"/>
      <c r="L27" s="55" t="str">
        <f t="shared" si="0"/>
        <v>Oca-00</v>
      </c>
    </row>
    <row r="28" spans="1:12" s="32" customFormat="1" ht="15.95" customHeight="1">
      <c r="A28" s="60"/>
      <c r="B28" s="34"/>
      <c r="C28" s="35"/>
      <c r="D28" s="36"/>
      <c r="E28" s="58"/>
      <c r="F28" s="35"/>
      <c r="G28" s="59"/>
      <c r="H28" s="35"/>
      <c r="I28" s="35"/>
      <c r="J28" s="35"/>
      <c r="K28" s="34"/>
      <c r="L28" s="55" t="str">
        <f t="shared" si="0"/>
        <v>Oca-00</v>
      </c>
    </row>
    <row r="29" spans="1:12" s="32" customFormat="1" ht="15.95" customHeight="1">
      <c r="A29" s="60"/>
      <c r="B29" s="34"/>
      <c r="C29" s="35"/>
      <c r="D29" s="36"/>
      <c r="E29" s="58"/>
      <c r="F29" s="35"/>
      <c r="G29" s="59"/>
      <c r="H29" s="35"/>
      <c r="I29" s="35"/>
      <c r="J29" s="35"/>
      <c r="K29" s="34"/>
      <c r="L29" s="55" t="str">
        <f t="shared" si="0"/>
        <v>Oca-00</v>
      </c>
    </row>
    <row r="30" spans="1:12" s="32" customFormat="1" ht="15.95" customHeight="1">
      <c r="A30" s="43"/>
      <c r="B30" s="42"/>
      <c r="C30" s="41"/>
      <c r="D30" s="36"/>
      <c r="E30" s="56"/>
      <c r="F30" s="41"/>
      <c r="G30" s="57"/>
      <c r="H30" s="41"/>
      <c r="I30" s="41"/>
      <c r="J30" s="41"/>
      <c r="K30" s="42"/>
      <c r="L30" s="55" t="str">
        <f t="shared" si="0"/>
        <v>Oca-00</v>
      </c>
    </row>
    <row r="31" spans="1:12" s="32" customFormat="1" ht="15.95" customHeight="1">
      <c r="A31" s="43"/>
      <c r="B31" s="42"/>
      <c r="C31" s="41"/>
      <c r="D31" s="36"/>
      <c r="E31" s="56"/>
      <c r="F31" s="41"/>
      <c r="G31" s="57"/>
      <c r="H31" s="41"/>
      <c r="I31" s="41"/>
      <c r="J31" s="41"/>
      <c r="K31" s="42"/>
      <c r="L31" s="55" t="str">
        <f t="shared" si="0"/>
        <v>Oca-00</v>
      </c>
    </row>
    <row r="32" spans="1:12" s="32" customFormat="1" ht="15.95" customHeight="1">
      <c r="A32" s="43"/>
      <c r="B32" s="42"/>
      <c r="C32" s="41"/>
      <c r="D32" s="36"/>
      <c r="E32" s="56"/>
      <c r="F32" s="41"/>
      <c r="G32" s="57"/>
      <c r="H32" s="41"/>
      <c r="I32" s="41"/>
      <c r="J32" s="41"/>
      <c r="K32" s="42"/>
      <c r="L32" s="55" t="str">
        <f t="shared" si="0"/>
        <v>Oca-00</v>
      </c>
    </row>
    <row r="33" spans="1:12" s="32" customFormat="1" ht="15.95" customHeight="1">
      <c r="A33" s="43"/>
      <c r="B33" s="42"/>
      <c r="C33" s="41"/>
      <c r="D33" s="36"/>
      <c r="E33" s="56"/>
      <c r="F33" s="41"/>
      <c r="G33" s="57"/>
      <c r="H33" s="41"/>
      <c r="I33" s="41"/>
      <c r="J33" s="41"/>
      <c r="K33" s="42"/>
      <c r="L33" s="55" t="str">
        <f t="shared" si="0"/>
        <v>Oca-00</v>
      </c>
    </row>
    <row r="34" spans="1:12" s="32" customFormat="1" ht="15.95" customHeight="1">
      <c r="A34" s="43"/>
      <c r="B34" s="42"/>
      <c r="C34" s="41"/>
      <c r="D34" s="36"/>
      <c r="E34" s="56"/>
      <c r="F34" s="41"/>
      <c r="G34" s="57"/>
      <c r="H34" s="41"/>
      <c r="I34" s="41"/>
      <c r="J34" s="41"/>
      <c r="K34" s="42"/>
      <c r="L34" s="55" t="str">
        <f t="shared" ref="L34:L65" si="1">A34&amp;TEXT(B34,"aaa-yy")</f>
        <v>Oca-00</v>
      </c>
    </row>
    <row r="35" spans="1:12" s="32" customFormat="1" ht="15.95" customHeight="1">
      <c r="A35" s="39"/>
      <c r="B35" s="42"/>
      <c r="C35" s="41"/>
      <c r="D35" s="36"/>
      <c r="E35" s="56"/>
      <c r="F35" s="41"/>
      <c r="G35" s="57"/>
      <c r="H35" s="57"/>
      <c r="I35" s="59"/>
      <c r="J35" s="41"/>
      <c r="K35" s="42"/>
      <c r="L35" s="55" t="str">
        <f t="shared" si="1"/>
        <v>Oca-00</v>
      </c>
    </row>
    <row r="36" spans="1:12" s="32" customFormat="1" ht="15.95" customHeight="1">
      <c r="A36" s="39"/>
      <c r="B36" s="42"/>
      <c r="C36" s="41"/>
      <c r="D36" s="36"/>
      <c r="E36" s="56"/>
      <c r="F36" s="41"/>
      <c r="G36" s="57"/>
      <c r="H36" s="57"/>
      <c r="I36" s="59"/>
      <c r="J36" s="41"/>
      <c r="K36" s="42"/>
      <c r="L36" s="55" t="str">
        <f t="shared" si="1"/>
        <v>Oca-00</v>
      </c>
    </row>
    <row r="37" spans="1:12" s="32" customFormat="1" ht="15.95" customHeight="1">
      <c r="A37" s="39"/>
      <c r="B37" s="42"/>
      <c r="C37" s="41"/>
      <c r="D37" s="36"/>
      <c r="E37" s="56"/>
      <c r="F37" s="41"/>
      <c r="G37" s="57"/>
      <c r="H37" s="57"/>
      <c r="I37" s="59"/>
      <c r="J37" s="41"/>
      <c r="K37" s="42"/>
      <c r="L37" s="55" t="str">
        <f t="shared" si="1"/>
        <v>Oca-00</v>
      </c>
    </row>
    <row r="38" spans="1:12" s="32" customFormat="1" ht="15.95" customHeight="1">
      <c r="A38" s="39"/>
      <c r="B38" s="42"/>
      <c r="C38" s="41"/>
      <c r="D38" s="36"/>
      <c r="E38" s="56"/>
      <c r="F38" s="41"/>
      <c r="G38" s="57"/>
      <c r="H38" s="57"/>
      <c r="I38" s="59"/>
      <c r="J38" s="41"/>
      <c r="K38" s="42"/>
      <c r="L38" s="55" t="str">
        <f t="shared" si="1"/>
        <v>Oca-00</v>
      </c>
    </row>
    <row r="39" spans="1:12" s="32" customFormat="1" ht="15.95" customHeight="1">
      <c r="A39" s="43"/>
      <c r="B39" s="42"/>
      <c r="C39" s="41"/>
      <c r="D39" s="36"/>
      <c r="E39" s="56"/>
      <c r="F39" s="41"/>
      <c r="G39" s="57"/>
      <c r="H39" s="41"/>
      <c r="I39" s="41"/>
      <c r="J39" s="41"/>
      <c r="K39" s="42"/>
      <c r="L39" s="55" t="str">
        <f t="shared" si="1"/>
        <v>Oca-00</v>
      </c>
    </row>
    <row r="40" spans="1:12" s="32" customFormat="1" ht="15.95" customHeight="1">
      <c r="A40" s="43"/>
      <c r="B40" s="42"/>
      <c r="C40" s="41"/>
      <c r="D40" s="36"/>
      <c r="E40" s="56"/>
      <c r="F40" s="41"/>
      <c r="G40" s="57"/>
      <c r="H40" s="41"/>
      <c r="I40" s="41"/>
      <c r="J40" s="41"/>
      <c r="K40" s="42"/>
      <c r="L40" s="55" t="str">
        <f t="shared" si="1"/>
        <v>Oca-00</v>
      </c>
    </row>
    <row r="41" spans="1:12" s="32" customFormat="1" ht="15.95" customHeight="1">
      <c r="A41" s="43"/>
      <c r="B41" s="42"/>
      <c r="C41" s="41"/>
      <c r="D41" s="36"/>
      <c r="E41" s="56"/>
      <c r="F41" s="41"/>
      <c r="G41" s="57"/>
      <c r="H41" s="41"/>
      <c r="I41" s="41"/>
      <c r="J41" s="41"/>
      <c r="K41" s="42"/>
      <c r="L41" s="55" t="str">
        <f t="shared" si="1"/>
        <v>Oca-00</v>
      </c>
    </row>
    <row r="42" spans="1:12" s="32" customFormat="1" ht="15.95" customHeight="1">
      <c r="A42" s="43"/>
      <c r="B42" s="42"/>
      <c r="C42" s="41"/>
      <c r="D42" s="36"/>
      <c r="E42" s="56"/>
      <c r="F42" s="41"/>
      <c r="G42" s="57"/>
      <c r="H42" s="41"/>
      <c r="I42" s="41"/>
      <c r="J42" s="41"/>
      <c r="K42" s="42"/>
      <c r="L42" s="55" t="str">
        <f t="shared" si="1"/>
        <v>Oca-00</v>
      </c>
    </row>
    <row r="43" spans="1:12" s="32" customFormat="1" ht="15.95" customHeight="1">
      <c r="A43" s="43"/>
      <c r="B43" s="42"/>
      <c r="C43" s="41"/>
      <c r="D43" s="36"/>
      <c r="E43" s="56"/>
      <c r="F43" s="41"/>
      <c r="G43" s="57"/>
      <c r="H43" s="41"/>
      <c r="I43" s="41"/>
      <c r="J43" s="41"/>
      <c r="K43" s="42"/>
      <c r="L43" s="55" t="str">
        <f t="shared" si="1"/>
        <v>Oca-00</v>
      </c>
    </row>
    <row r="44" spans="1:12" s="32" customFormat="1" ht="15.95" customHeight="1">
      <c r="A44" s="39"/>
      <c r="B44" s="42"/>
      <c r="C44" s="41"/>
      <c r="D44" s="36"/>
      <c r="E44" s="56"/>
      <c r="F44" s="41"/>
      <c r="G44" s="57"/>
      <c r="H44" s="57"/>
      <c r="I44" s="59"/>
      <c r="J44" s="41"/>
      <c r="K44" s="42"/>
      <c r="L44" s="55" t="str">
        <f t="shared" si="1"/>
        <v>Oca-00</v>
      </c>
    </row>
    <row r="45" spans="1:12" s="32" customFormat="1" ht="15.95" customHeight="1">
      <c r="A45" s="39"/>
      <c r="B45" s="42"/>
      <c r="C45" s="41"/>
      <c r="D45" s="36"/>
      <c r="E45" s="56"/>
      <c r="F45" s="41"/>
      <c r="G45" s="57"/>
      <c r="H45" s="57"/>
      <c r="I45" s="59"/>
      <c r="J45" s="41"/>
      <c r="K45" s="42"/>
      <c r="L45" s="55" t="str">
        <f t="shared" si="1"/>
        <v>Oca-00</v>
      </c>
    </row>
    <row r="46" spans="1:12" s="32" customFormat="1" ht="15.95" customHeight="1">
      <c r="A46" s="43"/>
      <c r="B46" s="42"/>
      <c r="C46" s="41"/>
      <c r="D46" s="36"/>
      <c r="E46" s="56"/>
      <c r="F46" s="41"/>
      <c r="G46" s="57"/>
      <c r="H46" s="41"/>
      <c r="I46" s="41"/>
      <c r="J46" s="41"/>
      <c r="K46" s="42"/>
      <c r="L46" s="55" t="str">
        <f t="shared" si="1"/>
        <v>Oca-00</v>
      </c>
    </row>
    <row r="47" spans="1:12" s="32" customFormat="1" ht="15.95" customHeight="1">
      <c r="A47" s="43"/>
      <c r="B47" s="42"/>
      <c r="C47" s="41"/>
      <c r="D47" s="36"/>
      <c r="E47" s="56"/>
      <c r="F47" s="41"/>
      <c r="G47" s="57"/>
      <c r="H47" s="41"/>
      <c r="I47" s="41"/>
      <c r="J47" s="41"/>
      <c r="K47" s="42"/>
      <c r="L47" s="55" t="str">
        <f t="shared" si="1"/>
        <v>Oca-00</v>
      </c>
    </row>
    <row r="48" spans="1:12" s="32" customFormat="1" ht="15.95" customHeight="1">
      <c r="A48" s="43"/>
      <c r="B48" s="42"/>
      <c r="C48" s="41"/>
      <c r="D48" s="36"/>
      <c r="E48" s="56"/>
      <c r="F48" s="41"/>
      <c r="G48" s="57"/>
      <c r="H48" s="41"/>
      <c r="I48" s="41"/>
      <c r="J48" s="41"/>
      <c r="K48" s="42"/>
      <c r="L48" s="55" t="str">
        <f t="shared" si="1"/>
        <v>Oca-00</v>
      </c>
    </row>
    <row r="49" spans="1:12" s="32" customFormat="1" ht="15.95" customHeight="1">
      <c r="A49" s="43"/>
      <c r="B49" s="42"/>
      <c r="C49" s="41"/>
      <c r="D49" s="36"/>
      <c r="E49" s="56"/>
      <c r="F49" s="41"/>
      <c r="G49" s="57"/>
      <c r="H49" s="41"/>
      <c r="I49" s="41"/>
      <c r="J49" s="41"/>
      <c r="K49" s="42"/>
      <c r="L49" s="55" t="str">
        <f t="shared" si="1"/>
        <v>Oca-00</v>
      </c>
    </row>
    <row r="50" spans="1:12" s="32" customFormat="1" ht="15.95" customHeight="1">
      <c r="A50" s="39"/>
      <c r="B50" s="42"/>
      <c r="C50" s="41"/>
      <c r="D50" s="36"/>
      <c r="E50" s="56"/>
      <c r="F50" s="41"/>
      <c r="G50" s="57"/>
      <c r="H50" s="57"/>
      <c r="I50" s="59"/>
      <c r="J50" s="41"/>
      <c r="K50" s="42"/>
      <c r="L50" s="55" t="str">
        <f t="shared" si="1"/>
        <v>Oca-00</v>
      </c>
    </row>
    <row r="51" spans="1:12" s="32" customFormat="1" ht="15.95" customHeight="1">
      <c r="A51" s="39"/>
      <c r="B51" s="42"/>
      <c r="C51" s="41"/>
      <c r="D51" s="36"/>
      <c r="E51" s="56"/>
      <c r="F51" s="41"/>
      <c r="G51" s="57"/>
      <c r="H51" s="57"/>
      <c r="I51" s="59"/>
      <c r="J51" s="41"/>
      <c r="K51" s="42"/>
      <c r="L51" s="55" t="str">
        <f t="shared" si="1"/>
        <v>Oca-00</v>
      </c>
    </row>
    <row r="52" spans="1:12" s="32" customFormat="1" ht="15.95" customHeight="1">
      <c r="A52" s="43"/>
      <c r="B52" s="42"/>
      <c r="C52" s="41"/>
      <c r="D52" s="36"/>
      <c r="E52" s="56"/>
      <c r="F52" s="41"/>
      <c r="G52" s="57"/>
      <c r="H52" s="41"/>
      <c r="I52" s="41"/>
      <c r="J52" s="41"/>
      <c r="K52" s="42"/>
      <c r="L52" s="55" t="str">
        <f t="shared" si="1"/>
        <v>Oca-00</v>
      </c>
    </row>
    <row r="53" spans="1:12" s="32" customFormat="1" ht="15.95" customHeight="1">
      <c r="A53" s="43"/>
      <c r="B53" s="42"/>
      <c r="C53" s="41"/>
      <c r="D53" s="36"/>
      <c r="E53" s="56"/>
      <c r="F53" s="41"/>
      <c r="G53" s="57"/>
      <c r="H53" s="41"/>
      <c r="I53" s="41"/>
      <c r="J53" s="41"/>
      <c r="K53" s="42"/>
      <c r="L53" s="55" t="str">
        <f t="shared" si="1"/>
        <v>Oca-00</v>
      </c>
    </row>
    <row r="54" spans="1:12" s="32" customFormat="1" ht="15.95" customHeight="1">
      <c r="A54" s="43"/>
      <c r="B54" s="42"/>
      <c r="C54" s="41"/>
      <c r="D54" s="36"/>
      <c r="E54" s="56"/>
      <c r="F54" s="41"/>
      <c r="G54" s="57"/>
      <c r="H54" s="41"/>
      <c r="I54" s="41"/>
      <c r="J54" s="41"/>
      <c r="K54" s="42"/>
      <c r="L54" s="55" t="str">
        <f t="shared" si="1"/>
        <v>Oca-00</v>
      </c>
    </row>
    <row r="55" spans="1:12" s="32" customFormat="1" ht="15.95" customHeight="1">
      <c r="A55" s="43"/>
      <c r="B55" s="42"/>
      <c r="C55" s="41"/>
      <c r="D55" s="36"/>
      <c r="E55" s="56"/>
      <c r="F55" s="41"/>
      <c r="G55" s="57"/>
      <c r="H55" s="41"/>
      <c r="I55" s="41"/>
      <c r="J55" s="41"/>
      <c r="K55" s="42"/>
      <c r="L55" s="55" t="str">
        <f t="shared" si="1"/>
        <v>Oca-00</v>
      </c>
    </row>
    <row r="56" spans="1:12" s="32" customFormat="1" ht="15.95" customHeight="1">
      <c r="A56" s="43"/>
      <c r="B56" s="42"/>
      <c r="C56" s="41"/>
      <c r="D56" s="36"/>
      <c r="E56" s="56"/>
      <c r="F56" s="41"/>
      <c r="G56" s="57"/>
      <c r="H56" s="41"/>
      <c r="I56" s="41"/>
      <c r="J56" s="41"/>
      <c r="K56" s="42"/>
      <c r="L56" s="55" t="str">
        <f t="shared" si="1"/>
        <v>Oca-00</v>
      </c>
    </row>
    <row r="57" spans="1:12" s="32" customFormat="1" ht="15.95" customHeight="1">
      <c r="A57" s="43"/>
      <c r="B57" s="42"/>
      <c r="C57" s="41"/>
      <c r="D57" s="36"/>
      <c r="E57" s="56"/>
      <c r="F57" s="41"/>
      <c r="G57" s="57"/>
      <c r="H57" s="41"/>
      <c r="I57" s="41"/>
      <c r="J57" s="41"/>
      <c r="K57" s="42"/>
      <c r="L57" s="55" t="str">
        <f t="shared" si="1"/>
        <v>Oca-00</v>
      </c>
    </row>
    <row r="58" spans="1:12" s="32" customFormat="1" ht="15.95" customHeight="1">
      <c r="A58" s="43"/>
      <c r="B58" s="42"/>
      <c r="C58" s="41"/>
      <c r="D58" s="36"/>
      <c r="E58" s="56"/>
      <c r="F58" s="41"/>
      <c r="G58" s="57"/>
      <c r="H58" s="41"/>
      <c r="I58" s="41"/>
      <c r="J58" s="41"/>
      <c r="K58" s="42"/>
      <c r="L58" s="55" t="str">
        <f t="shared" si="1"/>
        <v>Oca-00</v>
      </c>
    </row>
    <row r="59" spans="1:12" s="32" customFormat="1" ht="15.95" customHeight="1">
      <c r="A59" s="39"/>
      <c r="B59" s="42"/>
      <c r="C59" s="41"/>
      <c r="D59" s="36"/>
      <c r="E59" s="56"/>
      <c r="F59" s="41"/>
      <c r="G59" s="57"/>
      <c r="H59" s="57"/>
      <c r="I59" s="59"/>
      <c r="J59" s="41"/>
      <c r="K59" s="42"/>
      <c r="L59" s="55" t="str">
        <f t="shared" si="1"/>
        <v>Oca-00</v>
      </c>
    </row>
    <row r="60" spans="1:12" s="32" customFormat="1" ht="15.95" customHeight="1">
      <c r="A60" s="43"/>
      <c r="B60" s="42"/>
      <c r="C60" s="41"/>
      <c r="D60" s="36"/>
      <c r="E60" s="56"/>
      <c r="F60" s="41"/>
      <c r="G60" s="57"/>
      <c r="H60" s="41"/>
      <c r="I60" s="41"/>
      <c r="J60" s="41"/>
      <c r="K60" s="42"/>
      <c r="L60" s="55" t="str">
        <f t="shared" si="1"/>
        <v>Oca-00</v>
      </c>
    </row>
    <row r="61" spans="1:12" s="32" customFormat="1" ht="15.95" customHeight="1">
      <c r="A61" s="43"/>
      <c r="B61" s="42"/>
      <c r="C61" s="41"/>
      <c r="D61" s="36"/>
      <c r="E61" s="56"/>
      <c r="F61" s="41"/>
      <c r="G61" s="57"/>
      <c r="H61" s="41"/>
      <c r="I61" s="41"/>
      <c r="J61" s="41"/>
      <c r="K61" s="42"/>
      <c r="L61" s="55" t="str">
        <f t="shared" si="1"/>
        <v>Oca-00</v>
      </c>
    </row>
    <row r="62" spans="1:12" s="32" customFormat="1" ht="15.95" customHeight="1">
      <c r="A62" s="43"/>
      <c r="B62" s="42"/>
      <c r="C62" s="41"/>
      <c r="D62" s="36"/>
      <c r="E62" s="56"/>
      <c r="F62" s="41"/>
      <c r="G62" s="57"/>
      <c r="H62" s="41"/>
      <c r="I62" s="41"/>
      <c r="J62" s="41"/>
      <c r="K62" s="42"/>
      <c r="L62" s="55" t="str">
        <f t="shared" si="1"/>
        <v>Oca-00</v>
      </c>
    </row>
    <row r="63" spans="1:12" s="32" customFormat="1" ht="15.95" customHeight="1">
      <c r="A63" s="43"/>
      <c r="B63" s="42"/>
      <c r="C63" s="41"/>
      <c r="D63" s="36"/>
      <c r="E63" s="56"/>
      <c r="F63" s="57"/>
      <c r="G63" s="57"/>
      <c r="H63" s="41"/>
      <c r="I63" s="41"/>
      <c r="J63" s="41"/>
      <c r="K63" s="42"/>
      <c r="L63" s="55" t="str">
        <f t="shared" si="1"/>
        <v>Oca-00</v>
      </c>
    </row>
    <row r="64" spans="1:12" s="32" customFormat="1" ht="15.95" customHeight="1">
      <c r="A64" s="43"/>
      <c r="B64" s="42"/>
      <c r="C64" s="41"/>
      <c r="D64" s="36"/>
      <c r="E64" s="56"/>
      <c r="F64" s="57"/>
      <c r="G64" s="57"/>
      <c r="H64" s="41"/>
      <c r="I64" s="41"/>
      <c r="J64" s="41"/>
      <c r="K64" s="42"/>
      <c r="L64" s="55" t="str">
        <f t="shared" si="1"/>
        <v>Oca-00</v>
      </c>
    </row>
    <row r="65" spans="1:12" s="32" customFormat="1" ht="15.95" customHeight="1">
      <c r="A65" s="43"/>
      <c r="B65" s="42"/>
      <c r="C65" s="41"/>
      <c r="D65" s="36"/>
      <c r="E65" s="56"/>
      <c r="F65" s="57"/>
      <c r="G65" s="57"/>
      <c r="H65" s="41"/>
      <c r="I65" s="41"/>
      <c r="J65" s="41"/>
      <c r="K65" s="42"/>
      <c r="L65" s="55" t="str">
        <f t="shared" si="1"/>
        <v>Oca-00</v>
      </c>
    </row>
    <row r="66" spans="1:12" s="32" customFormat="1" ht="15.95" customHeight="1">
      <c r="A66" s="43"/>
      <c r="B66" s="42"/>
      <c r="C66" s="41"/>
      <c r="D66" s="36"/>
      <c r="E66" s="56"/>
      <c r="F66" s="57"/>
      <c r="G66" s="57"/>
      <c r="H66" s="41"/>
      <c r="I66" s="41"/>
      <c r="J66" s="41"/>
      <c r="K66" s="42"/>
      <c r="L66" s="55" t="str">
        <f t="shared" ref="L66:L97" si="2">A66&amp;TEXT(B66,"aaa-yy")</f>
        <v>Oca-00</v>
      </c>
    </row>
    <row r="67" spans="1:12" s="32" customFormat="1" ht="15.95" customHeight="1">
      <c r="A67" s="43"/>
      <c r="B67" s="42"/>
      <c r="C67" s="41"/>
      <c r="D67" s="36"/>
      <c r="E67" s="56"/>
      <c r="F67" s="57"/>
      <c r="G67" s="57"/>
      <c r="H67" s="41"/>
      <c r="I67" s="41"/>
      <c r="J67" s="41"/>
      <c r="K67" s="42"/>
      <c r="L67" s="55" t="str">
        <f t="shared" si="2"/>
        <v>Oca-00</v>
      </c>
    </row>
    <row r="68" spans="1:12" s="32" customFormat="1" ht="15.95" customHeight="1">
      <c r="A68" s="43"/>
      <c r="B68" s="42"/>
      <c r="C68" s="41"/>
      <c r="D68" s="36"/>
      <c r="E68" s="56"/>
      <c r="F68" s="41"/>
      <c r="G68" s="57"/>
      <c r="H68" s="41"/>
      <c r="I68" s="41"/>
      <c r="J68" s="41"/>
      <c r="K68" s="42"/>
      <c r="L68" s="55" t="str">
        <f t="shared" si="2"/>
        <v>Oca-00</v>
      </c>
    </row>
    <row r="69" spans="1:12" s="32" customFormat="1" ht="15.95" customHeight="1">
      <c r="A69" s="43"/>
      <c r="B69" s="42"/>
      <c r="C69" s="41"/>
      <c r="D69" s="36"/>
      <c r="E69" s="56"/>
      <c r="F69" s="41"/>
      <c r="G69" s="57"/>
      <c r="H69" s="41"/>
      <c r="I69" s="41"/>
      <c r="J69" s="41"/>
      <c r="K69" s="42"/>
      <c r="L69" s="55" t="str">
        <f t="shared" si="2"/>
        <v>Oca-00</v>
      </c>
    </row>
    <row r="70" spans="1:12" s="32" customFormat="1" ht="15.95" customHeight="1">
      <c r="A70" s="43"/>
      <c r="B70" s="42"/>
      <c r="C70" s="41"/>
      <c r="D70" s="36"/>
      <c r="E70" s="56"/>
      <c r="F70" s="41"/>
      <c r="G70" s="57"/>
      <c r="H70" s="41"/>
      <c r="I70" s="41"/>
      <c r="J70" s="41"/>
      <c r="K70" s="42"/>
      <c r="L70" s="55" t="str">
        <f t="shared" si="2"/>
        <v>Oca-00</v>
      </c>
    </row>
    <row r="71" spans="1:12" s="32" customFormat="1" ht="15.95" customHeight="1">
      <c r="A71" s="43"/>
      <c r="B71" s="42"/>
      <c r="C71" s="41"/>
      <c r="D71" s="36"/>
      <c r="E71" s="56"/>
      <c r="F71" s="41"/>
      <c r="G71" s="57"/>
      <c r="H71" s="41"/>
      <c r="I71" s="41"/>
      <c r="J71" s="41"/>
      <c r="K71" s="42"/>
      <c r="L71" s="55" t="str">
        <f t="shared" si="2"/>
        <v>Oca-00</v>
      </c>
    </row>
    <row r="72" spans="1:12" s="32" customFormat="1" ht="15.95" customHeight="1">
      <c r="A72" s="43"/>
      <c r="B72" s="42"/>
      <c r="C72" s="41"/>
      <c r="D72" s="36"/>
      <c r="E72" s="56"/>
      <c r="F72" s="41"/>
      <c r="G72" s="57"/>
      <c r="H72" s="41"/>
      <c r="I72" s="41"/>
      <c r="J72" s="41"/>
      <c r="K72" s="42"/>
      <c r="L72" s="55" t="str">
        <f t="shared" si="2"/>
        <v>Oca-00</v>
      </c>
    </row>
    <row r="73" spans="1:12" s="32" customFormat="1" ht="15.95" customHeight="1">
      <c r="A73" s="39"/>
      <c r="B73" s="42"/>
      <c r="C73" s="41"/>
      <c r="D73" s="36"/>
      <c r="E73" s="56"/>
      <c r="F73" s="41"/>
      <c r="G73" s="57"/>
      <c r="H73" s="57"/>
      <c r="I73" s="59"/>
      <c r="J73" s="41"/>
      <c r="K73" s="42"/>
      <c r="L73" s="55" t="str">
        <f t="shared" si="2"/>
        <v>Oca-00</v>
      </c>
    </row>
    <row r="74" spans="1:12" s="32" customFormat="1" ht="15.95" customHeight="1">
      <c r="A74" s="39"/>
      <c r="B74" s="42"/>
      <c r="C74" s="41"/>
      <c r="D74" s="36"/>
      <c r="E74" s="56"/>
      <c r="F74" s="41"/>
      <c r="G74" s="57"/>
      <c r="H74" s="57"/>
      <c r="I74" s="59"/>
      <c r="J74" s="41"/>
      <c r="K74" s="42"/>
      <c r="L74" s="55" t="str">
        <f t="shared" si="2"/>
        <v>Oca-00</v>
      </c>
    </row>
    <row r="75" spans="1:12" s="32" customFormat="1" ht="15.95" customHeight="1">
      <c r="A75" s="43"/>
      <c r="B75" s="42"/>
      <c r="C75" s="41"/>
      <c r="D75" s="36"/>
      <c r="E75" s="56"/>
      <c r="F75" s="41"/>
      <c r="G75" s="57"/>
      <c r="H75" s="41"/>
      <c r="I75" s="41"/>
      <c r="J75" s="41"/>
      <c r="K75" s="42"/>
      <c r="L75" s="55" t="str">
        <f t="shared" si="2"/>
        <v>Oca-00</v>
      </c>
    </row>
    <row r="76" spans="1:12" s="32" customFormat="1" ht="15.95" customHeight="1">
      <c r="A76" s="43"/>
      <c r="B76" s="42"/>
      <c r="C76" s="41"/>
      <c r="D76" s="36"/>
      <c r="E76" s="56"/>
      <c r="F76" s="41"/>
      <c r="G76" s="57"/>
      <c r="H76" s="41"/>
      <c r="I76" s="41"/>
      <c r="J76" s="41"/>
      <c r="K76" s="42"/>
      <c r="L76" s="55" t="str">
        <f t="shared" si="2"/>
        <v>Oca-00</v>
      </c>
    </row>
    <row r="77" spans="1:12" s="32" customFormat="1" ht="15.95" customHeight="1">
      <c r="A77" s="43"/>
      <c r="B77" s="42"/>
      <c r="C77" s="41"/>
      <c r="D77" s="36"/>
      <c r="E77" s="56"/>
      <c r="F77" s="41"/>
      <c r="G77" s="57"/>
      <c r="H77" s="41"/>
      <c r="I77" s="41"/>
      <c r="J77" s="41"/>
      <c r="K77" s="42"/>
      <c r="L77" s="55" t="str">
        <f t="shared" si="2"/>
        <v>Oca-00</v>
      </c>
    </row>
    <row r="78" spans="1:12" s="32" customFormat="1" ht="15.95" customHeight="1">
      <c r="A78" s="43"/>
      <c r="B78" s="42"/>
      <c r="C78" s="41"/>
      <c r="D78" s="36"/>
      <c r="E78" s="56"/>
      <c r="F78" s="41"/>
      <c r="G78" s="57"/>
      <c r="H78" s="41"/>
      <c r="I78" s="41"/>
      <c r="J78" s="41"/>
      <c r="K78" s="42"/>
      <c r="L78" s="55" t="str">
        <f t="shared" si="2"/>
        <v>Oca-00</v>
      </c>
    </row>
    <row r="79" spans="1:12" s="32" customFormat="1" ht="15.95" customHeight="1">
      <c r="A79" s="43"/>
      <c r="B79" s="42"/>
      <c r="C79" s="41"/>
      <c r="D79" s="36"/>
      <c r="E79" s="56"/>
      <c r="F79" s="41"/>
      <c r="G79" s="57"/>
      <c r="H79" s="41"/>
      <c r="I79" s="41"/>
      <c r="J79" s="41"/>
      <c r="K79" s="42"/>
      <c r="L79" s="55" t="str">
        <f t="shared" si="2"/>
        <v>Oca-00</v>
      </c>
    </row>
    <row r="80" spans="1:12" s="32" customFormat="1" ht="15.95" customHeight="1">
      <c r="A80" s="43"/>
      <c r="B80" s="42"/>
      <c r="C80" s="41"/>
      <c r="D80" s="36"/>
      <c r="E80" s="56"/>
      <c r="F80" s="41"/>
      <c r="G80" s="57"/>
      <c r="H80" s="41"/>
      <c r="I80" s="41"/>
      <c r="J80" s="41"/>
      <c r="K80" s="42"/>
      <c r="L80" s="55" t="str">
        <f t="shared" si="2"/>
        <v>Oca-00</v>
      </c>
    </row>
    <row r="81" spans="1:12" s="32" customFormat="1" ht="15.95" customHeight="1">
      <c r="A81" s="43"/>
      <c r="B81" s="42"/>
      <c r="C81" s="41"/>
      <c r="D81" s="36"/>
      <c r="E81" s="56"/>
      <c r="F81" s="41"/>
      <c r="G81" s="57"/>
      <c r="H81" s="41"/>
      <c r="I81" s="41"/>
      <c r="J81" s="41"/>
      <c r="K81" s="42"/>
      <c r="L81" s="55" t="str">
        <f t="shared" si="2"/>
        <v>Oca-00</v>
      </c>
    </row>
    <row r="82" spans="1:12" s="32" customFormat="1" ht="15.95" customHeight="1">
      <c r="A82" s="39"/>
      <c r="B82" s="42"/>
      <c r="C82" s="41"/>
      <c r="D82" s="36"/>
      <c r="E82" s="56"/>
      <c r="F82" s="41"/>
      <c r="G82" s="57"/>
      <c r="H82" s="57"/>
      <c r="I82" s="59"/>
      <c r="J82" s="41"/>
      <c r="K82" s="42"/>
      <c r="L82" s="55" t="str">
        <f t="shared" si="2"/>
        <v>Oca-00</v>
      </c>
    </row>
    <row r="83" spans="1:12" s="32" customFormat="1" ht="15.95" customHeight="1">
      <c r="A83" s="39"/>
      <c r="B83" s="42"/>
      <c r="C83" s="41"/>
      <c r="D83" s="36"/>
      <c r="E83" s="56"/>
      <c r="F83" s="41"/>
      <c r="G83" s="57"/>
      <c r="H83" s="57"/>
      <c r="I83" s="59"/>
      <c r="J83" s="41"/>
      <c r="K83" s="42"/>
      <c r="L83" s="55" t="str">
        <f t="shared" si="2"/>
        <v>Oca-00</v>
      </c>
    </row>
    <row r="84" spans="1:12" s="32" customFormat="1" ht="15.95" customHeight="1">
      <c r="A84" s="43"/>
      <c r="B84" s="42"/>
      <c r="C84" s="41"/>
      <c r="D84" s="36"/>
      <c r="E84" s="56"/>
      <c r="F84" s="41"/>
      <c r="G84" s="57"/>
      <c r="H84" s="41"/>
      <c r="I84" s="41"/>
      <c r="J84" s="41"/>
      <c r="K84" s="42"/>
      <c r="L84" s="55" t="str">
        <f t="shared" si="2"/>
        <v>Oca-00</v>
      </c>
    </row>
    <row r="85" spans="1:12" s="32" customFormat="1" ht="15.95" customHeight="1">
      <c r="A85" s="43"/>
      <c r="B85" s="42"/>
      <c r="C85" s="41"/>
      <c r="D85" s="36"/>
      <c r="E85" s="56"/>
      <c r="F85" s="41"/>
      <c r="G85" s="57"/>
      <c r="H85" s="41"/>
      <c r="I85" s="41"/>
      <c r="J85" s="41"/>
      <c r="K85" s="42"/>
      <c r="L85" s="55" t="str">
        <f t="shared" si="2"/>
        <v>Oca-00</v>
      </c>
    </row>
    <row r="86" spans="1:12" s="32" customFormat="1" ht="15.95" customHeight="1">
      <c r="A86" s="43"/>
      <c r="B86" s="42"/>
      <c r="C86" s="41"/>
      <c r="D86" s="36"/>
      <c r="E86" s="56"/>
      <c r="F86" s="41"/>
      <c r="G86" s="57"/>
      <c r="H86" s="41"/>
      <c r="I86" s="41"/>
      <c r="J86" s="41"/>
      <c r="K86" s="42"/>
      <c r="L86" s="55" t="str">
        <f t="shared" si="2"/>
        <v>Oca-00</v>
      </c>
    </row>
    <row r="87" spans="1:12" s="32" customFormat="1" ht="15.95" customHeight="1">
      <c r="A87" s="39"/>
      <c r="B87" s="42"/>
      <c r="C87" s="41"/>
      <c r="D87" s="36"/>
      <c r="E87" s="56"/>
      <c r="F87" s="41"/>
      <c r="G87" s="57"/>
      <c r="H87" s="57"/>
      <c r="I87" s="59"/>
      <c r="J87" s="41"/>
      <c r="K87" s="42"/>
      <c r="L87" s="55" t="str">
        <f t="shared" si="2"/>
        <v>Oca-00</v>
      </c>
    </row>
    <row r="88" spans="1:12" s="32" customFormat="1" ht="15.95" customHeight="1">
      <c r="A88" s="43"/>
      <c r="B88" s="42"/>
      <c r="C88" s="41"/>
      <c r="D88" s="36"/>
      <c r="E88" s="56"/>
      <c r="F88" s="41"/>
      <c r="G88" s="57"/>
      <c r="H88" s="41"/>
      <c r="I88" s="41"/>
      <c r="J88" s="41"/>
      <c r="K88" s="42"/>
      <c r="L88" s="55" t="str">
        <f t="shared" si="2"/>
        <v>Oca-00</v>
      </c>
    </row>
    <row r="89" spans="1:12" s="32" customFormat="1" ht="15.95" customHeight="1">
      <c r="A89" s="43"/>
      <c r="B89" s="42"/>
      <c r="C89" s="41"/>
      <c r="D89" s="36"/>
      <c r="E89" s="56"/>
      <c r="F89" s="41"/>
      <c r="G89" s="57"/>
      <c r="H89" s="41"/>
      <c r="I89" s="41"/>
      <c r="J89" s="41"/>
      <c r="K89" s="42"/>
      <c r="L89" s="55" t="str">
        <f t="shared" si="2"/>
        <v>Oca-00</v>
      </c>
    </row>
    <row r="90" spans="1:12" s="32" customFormat="1" ht="15.95" customHeight="1">
      <c r="A90" s="39"/>
      <c r="B90" s="42"/>
      <c r="C90" s="41"/>
      <c r="D90" s="36"/>
      <c r="E90" s="56"/>
      <c r="F90" s="41"/>
      <c r="G90" s="57"/>
      <c r="H90" s="57"/>
      <c r="I90" s="59"/>
      <c r="J90" s="41"/>
      <c r="K90" s="42"/>
      <c r="L90" s="55" t="str">
        <f t="shared" si="2"/>
        <v>Oca-00</v>
      </c>
    </row>
    <row r="91" spans="1:12" s="32" customFormat="1" ht="15.95" customHeight="1">
      <c r="A91" s="43"/>
      <c r="B91" s="42"/>
      <c r="C91" s="41"/>
      <c r="D91" s="36"/>
      <c r="E91" s="56"/>
      <c r="F91" s="41"/>
      <c r="G91" s="57"/>
      <c r="H91" s="41"/>
      <c r="I91" s="41"/>
      <c r="J91" s="41"/>
      <c r="K91" s="42"/>
      <c r="L91" s="55" t="str">
        <f t="shared" si="2"/>
        <v>Oca-00</v>
      </c>
    </row>
    <row r="92" spans="1:12" s="32" customFormat="1" ht="15.95" customHeight="1">
      <c r="A92" s="43"/>
      <c r="B92" s="42"/>
      <c r="C92" s="41"/>
      <c r="D92" s="36"/>
      <c r="E92" s="56"/>
      <c r="F92" s="41"/>
      <c r="G92" s="57"/>
      <c r="H92" s="41"/>
      <c r="I92" s="41"/>
      <c r="J92" s="41"/>
      <c r="K92" s="42"/>
      <c r="L92" s="55" t="str">
        <f t="shared" si="2"/>
        <v>Oca-00</v>
      </c>
    </row>
    <row r="93" spans="1:12" s="32" customFormat="1" ht="15.95" customHeight="1">
      <c r="A93" s="33"/>
      <c r="B93" s="42"/>
      <c r="C93" s="35"/>
      <c r="D93" s="36"/>
      <c r="E93" s="56"/>
      <c r="F93" s="35"/>
      <c r="G93" s="59"/>
      <c r="H93" s="59"/>
      <c r="I93" s="59"/>
      <c r="J93" s="35"/>
      <c r="K93" s="42"/>
      <c r="L93" s="55" t="str">
        <f t="shared" si="2"/>
        <v>Oca-00</v>
      </c>
    </row>
    <row r="94" spans="1:12" s="32" customFormat="1" ht="15.95" customHeight="1">
      <c r="A94" s="43"/>
      <c r="B94" s="42"/>
      <c r="C94" s="41"/>
      <c r="D94" s="36"/>
      <c r="E94" s="56"/>
      <c r="F94" s="41"/>
      <c r="G94" s="57"/>
      <c r="H94" s="41"/>
      <c r="I94" s="41"/>
      <c r="J94" s="41"/>
      <c r="K94" s="42"/>
      <c r="L94" s="55" t="str">
        <f t="shared" si="2"/>
        <v>Oca-00</v>
      </c>
    </row>
    <row r="95" spans="1:12" s="32" customFormat="1" ht="15.95" customHeight="1">
      <c r="A95" s="43"/>
      <c r="B95" s="42"/>
      <c r="C95" s="41"/>
      <c r="D95" s="36"/>
      <c r="E95" s="56"/>
      <c r="F95" s="41"/>
      <c r="G95" s="57"/>
      <c r="H95" s="41"/>
      <c r="I95" s="41"/>
      <c r="J95" s="41"/>
      <c r="K95" s="42"/>
      <c r="L95" s="55" t="str">
        <f t="shared" si="2"/>
        <v>Oca-00</v>
      </c>
    </row>
    <row r="96" spans="1:12" s="32" customFormat="1" ht="15.95" customHeight="1">
      <c r="A96" s="43"/>
      <c r="B96" s="42"/>
      <c r="C96" s="41"/>
      <c r="D96" s="36"/>
      <c r="E96" s="56"/>
      <c r="F96" s="41"/>
      <c r="G96" s="57"/>
      <c r="H96" s="41"/>
      <c r="I96" s="41"/>
      <c r="J96" s="41"/>
      <c r="K96" s="42"/>
      <c r="L96" s="55" t="str">
        <f t="shared" si="2"/>
        <v>Oca-00</v>
      </c>
    </row>
    <row r="97" spans="1:12" s="32" customFormat="1" ht="15.95" customHeight="1">
      <c r="A97" s="43"/>
      <c r="B97" s="42"/>
      <c r="C97" s="41"/>
      <c r="D97" s="36"/>
      <c r="E97" s="56"/>
      <c r="F97" s="41"/>
      <c r="G97" s="57"/>
      <c r="H97" s="41"/>
      <c r="I97" s="41"/>
      <c r="J97" s="41"/>
      <c r="K97" s="42"/>
      <c r="L97" s="55" t="str">
        <f t="shared" si="2"/>
        <v>Oca-00</v>
      </c>
    </row>
    <row r="98" spans="1:12" s="32" customFormat="1" ht="15.95" customHeight="1">
      <c r="A98" s="39"/>
      <c r="B98" s="42"/>
      <c r="C98" s="41"/>
      <c r="D98" s="36"/>
      <c r="E98" s="56"/>
      <c r="F98" s="41"/>
      <c r="G98" s="57"/>
      <c r="H98" s="57"/>
      <c r="I98" s="59"/>
      <c r="J98" s="41"/>
      <c r="K98" s="42"/>
      <c r="L98" s="55" t="str">
        <f t="shared" ref="L98:L109" si="3">A98&amp;TEXT(B98,"aaa-yy")</f>
        <v>Oca-00</v>
      </c>
    </row>
    <row r="99" spans="1:12" s="32" customFormat="1" ht="15.95" customHeight="1">
      <c r="A99" s="60"/>
      <c r="B99" s="34"/>
      <c r="C99" s="35"/>
      <c r="D99" s="36"/>
      <c r="E99" s="58"/>
      <c r="F99" s="35"/>
      <c r="G99" s="59"/>
      <c r="H99" s="35"/>
      <c r="I99" s="35"/>
      <c r="J99" s="35"/>
      <c r="K99" s="34"/>
      <c r="L99" s="55" t="str">
        <f t="shared" si="3"/>
        <v>Oca-00</v>
      </c>
    </row>
    <row r="100" spans="1:12" s="32" customFormat="1" ht="15.95" customHeight="1">
      <c r="A100" s="43"/>
      <c r="B100" s="42"/>
      <c r="C100" s="41"/>
      <c r="D100" s="36"/>
      <c r="E100" s="56"/>
      <c r="F100" s="41"/>
      <c r="G100" s="57"/>
      <c r="H100" s="41"/>
      <c r="I100" s="41"/>
      <c r="J100" s="41"/>
      <c r="K100" s="42"/>
      <c r="L100" s="55" t="str">
        <f t="shared" si="3"/>
        <v>Oca-00</v>
      </c>
    </row>
    <row r="101" spans="1:12" s="32" customFormat="1" ht="15.95" customHeight="1">
      <c r="A101" s="43"/>
      <c r="B101" s="42"/>
      <c r="C101" s="41"/>
      <c r="D101" s="36"/>
      <c r="E101" s="56"/>
      <c r="F101" s="41"/>
      <c r="G101" s="57"/>
      <c r="H101" s="41"/>
      <c r="I101" s="41"/>
      <c r="J101" s="41"/>
      <c r="K101" s="42"/>
      <c r="L101" s="55" t="str">
        <f t="shared" si="3"/>
        <v>Oca-00</v>
      </c>
    </row>
    <row r="102" spans="1:12" s="32" customFormat="1" ht="15.95" customHeight="1">
      <c r="A102" s="43"/>
      <c r="B102" s="42"/>
      <c r="C102" s="41"/>
      <c r="D102" s="36"/>
      <c r="E102" s="56"/>
      <c r="F102" s="41"/>
      <c r="G102" s="57"/>
      <c r="H102" s="41"/>
      <c r="I102" s="41"/>
      <c r="J102" s="41"/>
      <c r="K102" s="42"/>
      <c r="L102" s="55" t="str">
        <f t="shared" si="3"/>
        <v>Oca-00</v>
      </c>
    </row>
    <row r="103" spans="1:12" s="32" customFormat="1" ht="15.95" customHeight="1">
      <c r="A103" s="43"/>
      <c r="B103" s="42"/>
      <c r="C103" s="41"/>
      <c r="D103" s="36"/>
      <c r="E103" s="56"/>
      <c r="F103" s="41"/>
      <c r="G103" s="57"/>
      <c r="H103" s="41"/>
      <c r="I103" s="41"/>
      <c r="J103" s="41"/>
      <c r="K103" s="42"/>
      <c r="L103" s="55" t="str">
        <f t="shared" si="3"/>
        <v>Oca-00</v>
      </c>
    </row>
    <row r="104" spans="1:12" s="32" customFormat="1" ht="15.95" customHeight="1">
      <c r="A104" s="43"/>
      <c r="B104" s="42"/>
      <c r="C104" s="41"/>
      <c r="D104" s="36"/>
      <c r="E104" s="56"/>
      <c r="F104" s="41"/>
      <c r="G104" s="57"/>
      <c r="H104" s="41"/>
      <c r="I104" s="41"/>
      <c r="J104" s="41"/>
      <c r="K104" s="42"/>
      <c r="L104" s="55" t="str">
        <f t="shared" si="3"/>
        <v>Oca-00</v>
      </c>
    </row>
    <row r="105" spans="1:12" s="32" customFormat="1" ht="15.95" customHeight="1">
      <c r="A105" s="43"/>
      <c r="B105" s="42"/>
      <c r="C105" s="41"/>
      <c r="D105" s="36"/>
      <c r="E105" s="56"/>
      <c r="F105" s="41"/>
      <c r="G105" s="57"/>
      <c r="H105" s="41"/>
      <c r="I105" s="41"/>
      <c r="J105" s="41"/>
      <c r="K105" s="42"/>
      <c r="L105" s="55" t="str">
        <f t="shared" si="3"/>
        <v>Oca-00</v>
      </c>
    </row>
    <row r="106" spans="1:12" s="32" customFormat="1" ht="15.95" customHeight="1">
      <c r="A106" s="43"/>
      <c r="B106" s="42"/>
      <c r="C106" s="41"/>
      <c r="D106" s="36"/>
      <c r="E106" s="56"/>
      <c r="F106" s="41"/>
      <c r="G106" s="57"/>
      <c r="H106" s="41"/>
      <c r="I106" s="41"/>
      <c r="J106" s="41"/>
      <c r="K106" s="42"/>
      <c r="L106" s="55" t="str">
        <f t="shared" si="3"/>
        <v>Oca-00</v>
      </c>
    </row>
    <row r="107" spans="1:12" s="32" customFormat="1" ht="15.95" customHeight="1">
      <c r="A107" s="43"/>
      <c r="B107" s="42"/>
      <c r="C107" s="41"/>
      <c r="D107" s="36"/>
      <c r="E107" s="56"/>
      <c r="F107" s="41"/>
      <c r="G107" s="57"/>
      <c r="H107" s="41"/>
      <c r="I107" s="41"/>
      <c r="J107" s="41"/>
      <c r="K107" s="42"/>
      <c r="L107" s="55" t="str">
        <f t="shared" si="3"/>
        <v>Oca-00</v>
      </c>
    </row>
    <row r="108" spans="1:12" s="32" customFormat="1" ht="15.95" customHeight="1">
      <c r="A108" s="39"/>
      <c r="B108" s="42"/>
      <c r="C108" s="41"/>
      <c r="D108" s="36"/>
      <c r="E108" s="56"/>
      <c r="F108" s="41"/>
      <c r="G108" s="57"/>
      <c r="H108" s="57"/>
      <c r="I108" s="59"/>
      <c r="J108" s="41"/>
      <c r="K108" s="42"/>
      <c r="L108" s="55" t="str">
        <f t="shared" si="3"/>
        <v>Oca-00</v>
      </c>
    </row>
    <row r="109" spans="1:12" s="32" customFormat="1" ht="15.95" customHeight="1">
      <c r="A109" s="39"/>
      <c r="B109" s="42"/>
      <c r="C109" s="41"/>
      <c r="D109" s="36"/>
      <c r="E109" s="56"/>
      <c r="F109" s="41"/>
      <c r="G109" s="57"/>
      <c r="H109" s="57"/>
      <c r="I109" s="59"/>
      <c r="J109" s="41"/>
      <c r="K109" s="42"/>
      <c r="L109" s="55" t="str">
        <f t="shared" si="3"/>
        <v>Oca-00</v>
      </c>
    </row>
  </sheetData>
  <phoneticPr fontId="0" type="noConversion"/>
  <dataValidations count="1">
    <dataValidation type="list" allowBlank="1" showInputMessage="1" showErrorMessage="1" sqref="A2:A109">
      <formula1>"11000,12000"</formula1>
    </dataValidation>
  </dataValidations>
  <printOptions horizontalCentered="1"/>
  <pageMargins left="0.5" right="0.5" top="1" bottom="1" header="0.5" footer="0.5"/>
  <pageSetup scale="70" orientation="landscape"/>
  <headerFooter alignWithMargins="0">
    <oddFooter>Page &amp;P of &amp;N</oddFooter>
  </headerFooter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4</vt:i4>
      </vt:variant>
      <vt:variant>
        <vt:lpstr>Adlandırılmış Aralıklar</vt:lpstr>
      </vt:variant>
      <vt:variant>
        <vt:i4>5</vt:i4>
      </vt:variant>
    </vt:vector>
  </HeadingPairs>
  <TitlesOfParts>
    <vt:vector size="9" baseType="lpstr">
      <vt:lpstr>Yıllık Kümüle Bütçe Özeti</vt:lpstr>
      <vt:lpstr>Aylık Harcamalar Özeti</vt:lpstr>
      <vt:lpstr>Listelenmiş Harcamalar</vt:lpstr>
      <vt:lpstr>Bağışlar ve Sponsorluklar</vt:lpstr>
      <vt:lpstr>'Aylık Harcamalar Özeti'!Yazdırma_Alanı</vt:lpstr>
      <vt:lpstr>'Bağışlar ve Sponsorluklar'!Yazdırma_Alanı</vt:lpstr>
      <vt:lpstr>'Listelenmiş Harcamalar'!Yazdırma_Alanı</vt:lpstr>
      <vt:lpstr>'Bağışlar ve Sponsorluklar'!Yazdırma_Başlıkları</vt:lpstr>
      <vt:lpstr>'Listelenmiş Harcamalar'!Yazdırma_Başlıkları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Kenan Çılman</dc:creator>
  <cp:lastModifiedBy>Kenan Çılman</cp:lastModifiedBy>
  <cp:lastPrinted>2005-02-10T22:35:12Z</cp:lastPrinted>
  <dcterms:created xsi:type="dcterms:W3CDTF">2003-10-10T15:31:11Z</dcterms:created>
  <dcterms:modified xsi:type="dcterms:W3CDTF">2014-10-26T20:06:24Z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TC011684341055</vt:lpwstr>
  </property>
</Properties>
</file>